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155" activeTab="0"/>
  </bookViews>
  <sheets>
    <sheet name="7.01" sheetId="1" r:id="rId1"/>
    <sheet name="7.02" sheetId="2" r:id="rId2"/>
  </sheets>
  <definedNames/>
  <calcPr fullCalcOnLoad="1"/>
</workbook>
</file>

<file path=xl/sharedStrings.xml><?xml version="1.0" encoding="utf-8"?>
<sst xmlns="http://schemas.openxmlformats.org/spreadsheetml/2006/main" count="114" uniqueCount="103">
  <si>
    <t>RESOLUCIÓN EJERCICIO Nº 7.02 RETENCIÓN DE GANANCIA - R.G. 2437</t>
  </si>
  <si>
    <t>Esquema :</t>
  </si>
  <si>
    <t>GANANCIA BRUTA DEL MES</t>
  </si>
  <si>
    <t xml:space="preserve">Menos </t>
  </si>
  <si>
    <t>DEDUCCIONES ADMITIDAS</t>
  </si>
  <si>
    <t>GANANCIA NETA DEL MES</t>
  </si>
  <si>
    <t>GANANCIA NETA DE LOS MESES ANTERIORES</t>
  </si>
  <si>
    <t>GANANCIA NETA ACUMULADA</t>
  </si>
  <si>
    <t>DEDUCCIONES PERSONALES ACUMULADAS AL MES DE PAGO</t>
  </si>
  <si>
    <t>GANANCIA NETA SUJETA A IMPUESTO ACUMULADA.</t>
  </si>
  <si>
    <t xml:space="preserve">1) </t>
  </si>
  <si>
    <t>Fecha de pago</t>
  </si>
  <si>
    <t xml:space="preserve">Monto no sujeto a retención </t>
  </si>
  <si>
    <t xml:space="preserve">Subtotal </t>
  </si>
  <si>
    <t>Monto pagado</t>
  </si>
  <si>
    <t>Monto no sujeto a retención (a)</t>
  </si>
  <si>
    <t>Retención (b)</t>
  </si>
  <si>
    <t>2)</t>
  </si>
  <si>
    <t>Director López</t>
  </si>
  <si>
    <t>a seguir para el cálculo de la retención en este caso.</t>
  </si>
  <si>
    <t>Monto no sujeto a retención</t>
  </si>
  <si>
    <t>Monto sujeto a retención</t>
  </si>
  <si>
    <t>Cálculo de retención</t>
  </si>
  <si>
    <t>3)</t>
  </si>
  <si>
    <t>Pago 02/04/2013</t>
  </si>
  <si>
    <t>Pago 15/04/2013</t>
  </si>
  <si>
    <t>Pago 23/04/2013</t>
  </si>
  <si>
    <t>Pago 30/04/2013</t>
  </si>
  <si>
    <t xml:space="preserve">5) </t>
  </si>
  <si>
    <t>IMPORTE</t>
  </si>
  <si>
    <t xml:space="preserve">Alquiler equipos </t>
  </si>
  <si>
    <t>Regalías</t>
  </si>
  <si>
    <t>Alquiler o arrendamientos de bs muebles o Inm</t>
  </si>
  <si>
    <t xml:space="preserve">FACTURA </t>
  </si>
  <si>
    <t xml:space="preserve">$37.642,98 * 6% </t>
  </si>
  <si>
    <t xml:space="preserve">(b) Retención = </t>
  </si>
  <si>
    <t>Hectáreas</t>
  </si>
  <si>
    <t>Director Juárez</t>
  </si>
  <si>
    <t>Técnicos especializados</t>
  </si>
  <si>
    <t>Alícuota</t>
  </si>
  <si>
    <t>Técnicos especializados (servicio prestado)</t>
  </si>
  <si>
    <t>4) Opción c). El importe puede ser a retener o a reintegrar. En el caso de que sea a retener, se aplica el limite del 35% sobre la remuneración bruta  ya que si</t>
  </si>
  <si>
    <t>(a) Se acumula la retención correspondiente al pago anterior.</t>
  </si>
  <si>
    <t>(a) El art. 23 establece que debe ser sobre el precio neto. Por eso se deduce el IVA</t>
  </si>
  <si>
    <t xml:space="preserve">El procedimiento de cálculo se encuentra determinado en el art. 26 de la RG donde se establece como calcular cuando hay varios pagos dentro de un mismo </t>
  </si>
  <si>
    <t>Importe sin IVA</t>
  </si>
  <si>
    <t xml:space="preserve">Monto fijo según escala </t>
  </si>
  <si>
    <t>Retención aplicable</t>
  </si>
  <si>
    <t>Acumulación de pagos sin IVA</t>
  </si>
  <si>
    <t>mes calendario, a un mismo beneficiario por igual concepto.</t>
  </si>
  <si>
    <t xml:space="preserve">4) </t>
  </si>
  <si>
    <t>Monto pagado sin IVA</t>
  </si>
  <si>
    <t xml:space="preserve">Monto sujeto a retención </t>
  </si>
  <si>
    <t xml:space="preserve">% a retener </t>
  </si>
  <si>
    <t>Retención</t>
  </si>
  <si>
    <t>TOTAL CON IVA</t>
  </si>
  <si>
    <t>El alquiler de bs muebles son los que permiten un mayor importe por lo que se tomará su monto no sujeto a retención y alícuota para el resto de los conceptos.</t>
  </si>
  <si>
    <t>Monto sin IVA (a)</t>
  </si>
  <si>
    <t xml:space="preserve">llegase a haber cambios en la remuneración de algún mes del beneficiario, no se tenga que cambiar de categoría según la escala presentada en el art. 90. De </t>
  </si>
  <si>
    <t>parte, dicho limite no se aplica sobre la liquidación final, salvo que el sujeto pasible de retención lo solicite expresamente mediante una nota. La liquidación</t>
  </si>
  <si>
    <t>final se encuentra establecida en el art. 14 de la RG 2.437.</t>
  </si>
  <si>
    <r>
      <rPr>
        <b/>
        <u val="single"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 Art. 7, art. 14,  Anexo II, III, IV R.G. 2437 </t>
    </r>
  </si>
  <si>
    <t>En esta factura, nos encontramos con tres conceptos : Alquileres o arrendamientos de bienes muebles o inmuebles, servicios prestados y regalías. El art. 24 de</t>
  </si>
  <si>
    <t>la RG 830 establece que si se incluyen dos o más conceptos en una misma factura, encontrándose estos sujetos a diferentes alícuotas, mínimos sujetos a reten-</t>
  </si>
  <si>
    <t xml:space="preserve">ción, etc., todos quedan sujetos al concepto que de un mayor importe. La base de cálculo para la retención se debe aplicar sobre importes netos de IVA. </t>
  </si>
  <si>
    <t>(b) El monto de la retención será igual al 6% del subtotal según la tabla de escalas presentada en el Anexo VIII de la RG 830.</t>
  </si>
  <si>
    <t xml:space="preserve">Los alquileres de inmuebles rurales son cancelados a través de un solo pago en el año. En el art. 16 y 25 de la RG 830 se encuentra establecido el procedimiento </t>
  </si>
  <si>
    <t>(b) Para ver la retención con cada pago, debo tomar la retención correspondiente y restarle la retención acumulada ya que fue realizada en el mismo mes.</t>
  </si>
  <si>
    <r>
      <rPr>
        <b/>
        <u val="single"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 Art. 16, art. 23, art. 24, art. 25, art. 26, Anexo II inc. k), Anexo VII, Anexo VIII RG 830</t>
    </r>
  </si>
  <si>
    <t xml:space="preserve">1) Opción b). En el anexo II de la RG 2.437 se encuentra definida la ganancia bruta del mes. Se encuentran enumerados los diferentes conceptos que pueden </t>
  </si>
  <si>
    <t xml:space="preserve">3) Opción b) . Según el Anexo IV de la RG 2437 se utiliza la tabla creada por AFIP expuesta en el art. 90 de la LIG  para determinar la retención total acumulada. </t>
  </si>
  <si>
    <t xml:space="preserve">esta forma se establece un "techo" sobre las retenciones que pueda sufrir el beneficiario. Se encuentra establecido en el anexo IV de la RG 2.437. Por otra </t>
  </si>
  <si>
    <t>% * Excedente de $ 40.000 (escala)</t>
  </si>
  <si>
    <t>Pago acumulado</t>
  </si>
  <si>
    <t>Retención acumulada (a)</t>
  </si>
  <si>
    <t>Retención con cada pago (b)</t>
  </si>
  <si>
    <t xml:space="preserve">(a) Al tratarse de una prestación de servicios y siendo el beneficiario un responsable inscripto, podemos ver en la tabla presentada en el Anexo VIII que el </t>
  </si>
  <si>
    <t>monto no sujeto a retención representa $5.000 pesos y que el % a retener es de 2%.</t>
  </si>
  <si>
    <t>(b) Al ser el valor de la retención menor al monto mínimo a retener por ley en pagos generales ($20), no corresponde realizar la retención.</t>
  </si>
  <si>
    <t xml:space="preserve">(a) El monto no sujeto a retención para honorarios de directores de una sociedad anónima se encuentra establecido en el tabla establecida en el Anexo VIII de </t>
  </si>
  <si>
    <t xml:space="preserve">la RG 830. Al ser los beneficiarios responsables inscriptos,  se computa un solo monto no sujeto a retenciones sobre el total del honorario y el importe de la </t>
  </si>
  <si>
    <t>retención  se determinara según la escala presentada en el Anexo VIII de la RG 830.</t>
  </si>
  <si>
    <t xml:space="preserve">2) Opción c). El procedimiento de cálculo es el siguiente: en un primer lugar se debe obtener la ganancia neta del mes (ganancia bruta menos deducciones </t>
  </si>
  <si>
    <t>Más</t>
  </si>
  <si>
    <t>tos con destino a obras sociales correspondientes al beneficiario y a las personas que revistan para el mismo el carácter de cargas de familia," entre otros).</t>
  </si>
  <si>
    <t>admitidas), para sumarle la ganancia neta de los meses anteriores y así obtener la ganancia neta acumulada. Sobre ésta última se realizan las deducciones per-</t>
  </si>
  <si>
    <t>sonales acumuladas y se llega a la ganancia neta sujeta a impuesto acumulada. Se establece en el art. 7 de la RG 2.437 y en los Anexos II,III y IV de la misma.</t>
  </si>
  <si>
    <t>Por otra parte, podemos ver que en este caso  el concepto a retener es la enajenaciones de bienes de cambio (Anexo II inc. f) y que el proveedor no se encuen-</t>
  </si>
  <si>
    <t>tra inscripto, por lo que no se puede deducir el monto no sujeto a retención y se debe tomar el importe total. Sobre éste, se debe aplicar el porcentaje descrip-</t>
  </si>
  <si>
    <t>to en la tabla presentada en el anexo VIII para los contribuyentes no inscriptos (10%).</t>
  </si>
  <si>
    <t>(a) Monto no sujeto a retención = Se aplica por ser un beneficiario inscripto al Impuesto a las Ganancias. Como el monto no sujeto a retención para los alquile-</t>
  </si>
  <si>
    <t>res de inmuebles rurales es de $1.200 para un período mensual, se debe hacer =  $1.200 * 12 ya que se cancelan a través de un pago único.</t>
  </si>
  <si>
    <t>Con respecto a las deducciones admitidas, las mismas se encuentran desarrolladas en el Anexo II (tales como : "aportes a  fondos jubilatorios, retiros, descuen</t>
  </si>
  <si>
    <t>A su vez, se encuentran enumerados aquellos conceptos que NO forman parte de las ganancias brutas del mes : " Asignaciones familiares, intereses por prés-</t>
  </si>
  <si>
    <t>tamos al empleador, indemnizaciones percibidas por causa de muerte o incapacidad producida por accidente o enfermedad, indemnizaciones por antigüedad</t>
  </si>
  <si>
    <t>que hubieren correspondido legalmente en casos de despido, entre otros."</t>
  </si>
  <si>
    <t>Sobre ésta se restan las retenciones practicadas en los meses anteriores dentro del periodo fiscal y se le suman las retenciones en exceso reintegradas y así</t>
  </si>
  <si>
    <t>se obtienen las retenciones del mes.</t>
  </si>
  <si>
    <t xml:space="preserve">integrar la misma : " horas extras, adicionales por zona, título, vacaciones, gratificaciones de cualquier naturaleza, comisiones por ventas y honorarios percibi- </t>
  </si>
  <si>
    <t>dos por el desarrollo de la actividad en relación de dependencia, remuneraciones que se perciban durante licencias o ausencias por enfermedad, indemniza-</t>
  </si>
  <si>
    <t xml:space="preserve">ciones por falta de preaviso en el caso de despidos, también aquellos beneficios sociales a favor de los dependientes contemplados en el art. 100 de la Ley de </t>
  </si>
  <si>
    <t>Impuesto a las Ganancias, texto ordenado en 1997 y sus modificaciones".</t>
  </si>
  <si>
    <t>RESOLUCIÓN EJERCICIO Nº 7.01 RETENCIÓN DE GANANCIA - R.G. 830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</si>
</sst>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0"/>
    <numFmt numFmtId="165" formatCode="0.000%"/>
    <numFmt numFmtId="166" formatCode="&quot;$&quot;\ 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 horizontal="left" wrapText="1"/>
    </xf>
    <xf numFmtId="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37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/>
    </xf>
    <xf numFmtId="164" fontId="37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4" fontId="37" fillId="0" borderId="0" xfId="0" applyNumberFormat="1" applyFont="1" applyFill="1" applyBorder="1" applyAlignment="1">
      <alignment horizontal="center" vertical="center"/>
    </xf>
    <xf numFmtId="4" fontId="37" fillId="33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/>
    </xf>
    <xf numFmtId="4" fontId="37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164" fontId="37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37" fillId="0" borderId="0" xfId="0" applyNumberFormat="1" applyFont="1" applyFill="1" applyBorder="1" applyAlignment="1">
      <alignment/>
    </xf>
    <xf numFmtId="9" fontId="0" fillId="0" borderId="0" xfId="52" applyFont="1" applyFill="1" applyBorder="1" applyAlignment="1">
      <alignment/>
    </xf>
    <xf numFmtId="4" fontId="0" fillId="0" borderId="0" xfId="0" applyNumberFormat="1" applyFill="1" applyAlignment="1">
      <alignment/>
    </xf>
    <xf numFmtId="4" fontId="37" fillId="33" borderId="14" xfId="0" applyNumberFormat="1" applyFont="1" applyFill="1" applyBorder="1" applyAlignment="1">
      <alignment/>
    </xf>
    <xf numFmtId="4" fontId="37" fillId="33" borderId="15" xfId="0" applyNumberFormat="1" applyFont="1" applyFill="1" applyBorder="1" applyAlignment="1">
      <alignment/>
    </xf>
    <xf numFmtId="164" fontId="37" fillId="33" borderId="14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16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right" wrapText="1"/>
    </xf>
    <xf numFmtId="164" fontId="0" fillId="0" borderId="0" xfId="52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 wrapText="1"/>
    </xf>
    <xf numFmtId="164" fontId="37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right"/>
    </xf>
    <xf numFmtId="166" fontId="1" fillId="0" borderId="0" xfId="48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4" fontId="37" fillId="33" borderId="14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37" fillId="33" borderId="14" xfId="0" applyNumberFormat="1" applyFont="1" applyFill="1" applyBorder="1" applyAlignment="1">
      <alignment/>
    </xf>
    <xf numFmtId="4" fontId="37" fillId="0" borderId="0" xfId="0" applyNumberFormat="1" applyFont="1" applyFill="1" applyBorder="1" applyAlignment="1">
      <alignment vertical="center"/>
    </xf>
    <xf numFmtId="166" fontId="37" fillId="33" borderId="10" xfId="0" applyNumberFormat="1" applyFont="1" applyFill="1" applyBorder="1" applyAlignment="1">
      <alignment/>
    </xf>
    <xf numFmtId="166" fontId="0" fillId="0" borderId="0" xfId="52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64" fontId="37" fillId="0" borderId="0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166" fontId="0" fillId="0" borderId="19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6" fontId="1" fillId="0" borderId="18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37" fillId="33" borderId="14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/>
    </xf>
    <xf numFmtId="41" fontId="0" fillId="0" borderId="0" xfId="0" applyNumberFormat="1" applyFont="1" applyFill="1" applyBorder="1" applyAlignment="1">
      <alignment/>
    </xf>
    <xf numFmtId="42" fontId="0" fillId="0" borderId="0" xfId="0" applyNumberFormat="1" applyFont="1" applyFill="1" applyBorder="1" applyAlignment="1">
      <alignment/>
    </xf>
    <xf numFmtId="166" fontId="37" fillId="0" borderId="0" xfId="0" applyNumberFormat="1" applyFont="1" applyFill="1" applyBorder="1" applyAlignment="1">
      <alignment/>
    </xf>
    <xf numFmtId="165" fontId="37" fillId="0" borderId="0" xfId="52" applyNumberFormat="1" applyFont="1" applyFill="1" applyBorder="1" applyAlignment="1">
      <alignment/>
    </xf>
    <xf numFmtId="4" fontId="37" fillId="0" borderId="2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2" fillId="33" borderId="14" xfId="0" applyNumberFormat="1" applyFont="1" applyFill="1" applyBorder="1" applyAlignment="1">
      <alignment horizontal="left" vertical="center"/>
    </xf>
    <xf numFmtId="166" fontId="1" fillId="0" borderId="16" xfId="0" applyNumberFormat="1" applyFont="1" applyFill="1" applyBorder="1" applyAlignment="1">
      <alignment horizontal="right" wrapText="1"/>
    </xf>
    <xf numFmtId="166" fontId="1" fillId="0" borderId="11" xfId="0" applyNumberFormat="1" applyFont="1" applyFill="1" applyBorder="1" applyAlignment="1">
      <alignment horizontal="right" wrapText="1"/>
    </xf>
    <xf numFmtId="166" fontId="2" fillId="33" borderId="10" xfId="0" applyNumberFormat="1" applyFont="1" applyFill="1" applyBorder="1" applyAlignment="1">
      <alignment horizontal="right" wrapText="1"/>
    </xf>
    <xf numFmtId="4" fontId="1" fillId="0" borderId="12" xfId="0" applyNumberFormat="1" applyFont="1" applyFill="1" applyBorder="1" applyAlignment="1">
      <alignment/>
    </xf>
    <xf numFmtId="9" fontId="0" fillId="0" borderId="12" xfId="52" applyFont="1" applyFill="1" applyBorder="1" applyAlignment="1">
      <alignment/>
    </xf>
    <xf numFmtId="9" fontId="0" fillId="0" borderId="18" xfId="52" applyFont="1" applyFill="1" applyBorder="1" applyAlignment="1">
      <alignment/>
    </xf>
    <xf numFmtId="166" fontId="37" fillId="33" borderId="10" xfId="0" applyNumberFormat="1" applyFont="1" applyFill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justify" vertical="center" wrapText="1"/>
    </xf>
    <xf numFmtId="14" fontId="0" fillId="0" borderId="21" xfId="0" applyNumberFormat="1" applyFont="1" applyBorder="1" applyAlignment="1">
      <alignment horizontal="justify" vertical="center" wrapText="1"/>
    </xf>
    <xf numFmtId="6" fontId="0" fillId="0" borderId="12" xfId="0" applyNumberFormat="1" applyFont="1" applyBorder="1" applyAlignment="1">
      <alignment horizontal="right" vertical="center" wrapText="1"/>
    </xf>
    <xf numFmtId="6" fontId="0" fillId="0" borderId="18" xfId="0" applyNumberFormat="1" applyFont="1" applyBorder="1" applyAlignment="1">
      <alignment horizontal="right" vertical="center" wrapText="1"/>
    </xf>
    <xf numFmtId="166" fontId="0" fillId="0" borderId="12" xfId="0" applyNumberFormat="1" applyFont="1" applyBorder="1" applyAlignment="1">
      <alignment horizontal="right" vertical="center" wrapText="1"/>
    </xf>
    <xf numFmtId="166" fontId="0" fillId="0" borderId="11" xfId="0" applyNumberFormat="1" applyFont="1" applyFill="1" applyBorder="1" applyAlignment="1">
      <alignment/>
    </xf>
    <xf numFmtId="166" fontId="0" fillId="0" borderId="18" xfId="0" applyNumberFormat="1" applyFont="1" applyBorder="1" applyAlignment="1">
      <alignment horizontal="right" vertical="center" wrapText="1"/>
    </xf>
    <xf numFmtId="166" fontId="0" fillId="0" borderId="22" xfId="0" applyNumberFormat="1" applyFont="1" applyFill="1" applyBorder="1" applyAlignment="1">
      <alignment/>
    </xf>
    <xf numFmtId="166" fontId="0" fillId="0" borderId="16" xfId="0" applyNumberFormat="1" applyFont="1" applyFill="1" applyBorder="1" applyAlignment="1">
      <alignment/>
    </xf>
    <xf numFmtId="166" fontId="0" fillId="0" borderId="19" xfId="0" applyNumberFormat="1" applyFont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/>
    </xf>
    <xf numFmtId="9" fontId="0" fillId="0" borderId="14" xfId="52" applyFont="1" applyFill="1" applyBorder="1" applyAlignment="1">
      <alignment/>
    </xf>
    <xf numFmtId="4" fontId="37" fillId="33" borderId="18" xfId="0" applyNumberFormat="1" applyFont="1" applyFill="1" applyBorder="1" applyAlignment="1">
      <alignment/>
    </xf>
    <xf numFmtId="166" fontId="2" fillId="33" borderId="10" xfId="0" applyNumberFormat="1" applyFont="1" applyFill="1" applyBorder="1" applyAlignment="1">
      <alignment/>
    </xf>
    <xf numFmtId="0" fontId="0" fillId="0" borderId="18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37" fillId="0" borderId="14" xfId="0" applyFont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wrapText="1"/>
    </xf>
    <xf numFmtId="4" fontId="1" fillId="0" borderId="16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6" fontId="0" fillId="0" borderId="12" xfId="52" applyNumberFormat="1" applyFont="1" applyFill="1" applyBorder="1" applyAlignment="1">
      <alignment/>
    </xf>
    <xf numFmtId="6" fontId="1" fillId="0" borderId="18" xfId="52" applyNumberFormat="1" applyFont="1" applyFill="1" applyBorder="1" applyAlignment="1">
      <alignment/>
    </xf>
    <xf numFmtId="6" fontId="0" fillId="33" borderId="14" xfId="52" applyNumberFormat="1" applyFont="1" applyFill="1" applyBorder="1" applyAlignment="1">
      <alignment/>
    </xf>
    <xf numFmtId="4" fontId="0" fillId="0" borderId="19" xfId="0" applyNumberFormat="1" applyFill="1" applyBorder="1" applyAlignment="1">
      <alignment horizontal="center" vertical="center"/>
    </xf>
    <xf numFmtId="9" fontId="0" fillId="33" borderId="14" xfId="52" applyFont="1" applyFill="1" applyBorder="1" applyAlignment="1">
      <alignment/>
    </xf>
    <xf numFmtId="166" fontId="0" fillId="33" borderId="14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166" fontId="37" fillId="33" borderId="18" xfId="0" applyNumberFormat="1" applyFont="1" applyFill="1" applyBorder="1" applyAlignment="1">
      <alignment/>
    </xf>
    <xf numFmtId="5" fontId="0" fillId="0" borderId="0" xfId="0" applyNumberFormat="1" applyFill="1" applyBorder="1" applyAlignment="1">
      <alignment/>
    </xf>
    <xf numFmtId="166" fontId="37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vertical="center"/>
    </xf>
    <xf numFmtId="4" fontId="0" fillId="0" borderId="19" xfId="0" applyNumberFormat="1" applyFont="1" applyFill="1" applyBorder="1" applyAlignment="1">
      <alignment/>
    </xf>
    <xf numFmtId="4" fontId="37" fillId="0" borderId="19" xfId="0" applyNumberFormat="1" applyFont="1" applyFill="1" applyBorder="1" applyAlignment="1">
      <alignment/>
    </xf>
    <xf numFmtId="166" fontId="0" fillId="0" borderId="12" xfId="0" applyNumberFormat="1" applyFill="1" applyBorder="1" applyAlignment="1">
      <alignment/>
    </xf>
    <xf numFmtId="4" fontId="37" fillId="33" borderId="19" xfId="0" applyNumberFormat="1" applyFont="1" applyFill="1" applyBorder="1" applyAlignment="1">
      <alignment/>
    </xf>
    <xf numFmtId="166" fontId="37" fillId="33" borderId="19" xfId="0" applyNumberFormat="1" applyFont="1" applyFill="1" applyBorder="1" applyAlignment="1">
      <alignment/>
    </xf>
    <xf numFmtId="9" fontId="1" fillId="0" borderId="0" xfId="52" applyFont="1" applyFill="1" applyBorder="1" applyAlignment="1">
      <alignment horizontal="right" wrapText="1"/>
    </xf>
    <xf numFmtId="9" fontId="0" fillId="0" borderId="0" xfId="52" applyFont="1" applyFill="1" applyBorder="1" applyAlignment="1">
      <alignment horizontal="right"/>
    </xf>
    <xf numFmtId="4" fontId="37" fillId="0" borderId="16" xfId="0" applyNumberFormat="1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166" fontId="37" fillId="33" borderId="16" xfId="0" applyNumberFormat="1" applyFon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3" fontId="0" fillId="0" borderId="26" xfId="0" applyNumberFormat="1" applyFill="1" applyBorder="1" applyAlignment="1">
      <alignment/>
    </xf>
    <xf numFmtId="166" fontId="37" fillId="33" borderId="10" xfId="52" applyNumberFormat="1" applyFont="1" applyFill="1" applyBorder="1" applyAlignment="1">
      <alignment horizontal="right"/>
    </xf>
    <xf numFmtId="9" fontId="0" fillId="0" borderId="27" xfId="52" applyFont="1" applyFill="1" applyBorder="1" applyAlignment="1">
      <alignment horizontal="right"/>
    </xf>
    <xf numFmtId="3" fontId="0" fillId="0" borderId="24" xfId="0" applyNumberFormat="1" applyFill="1" applyBorder="1" applyAlignment="1">
      <alignment/>
    </xf>
    <xf numFmtId="9" fontId="1" fillId="0" borderId="25" xfId="52" applyFont="1" applyFill="1" applyBorder="1" applyAlignment="1">
      <alignment horizontal="right" wrapText="1"/>
    </xf>
    <xf numFmtId="166" fontId="2" fillId="33" borderId="14" xfId="52" applyNumberFormat="1" applyFont="1" applyFill="1" applyBorder="1" applyAlignment="1">
      <alignment horizontal="right" wrapText="1"/>
    </xf>
    <xf numFmtId="166" fontId="1" fillId="0" borderId="0" xfId="52" applyNumberFormat="1" applyFont="1" applyFill="1" applyBorder="1" applyAlignment="1">
      <alignment/>
    </xf>
    <xf numFmtId="9" fontId="1" fillId="0" borderId="16" xfId="52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166" fontId="2" fillId="33" borderId="10" xfId="52" applyNumberFormat="1" applyFont="1" applyFill="1" applyBorder="1" applyAlignment="1">
      <alignment/>
    </xf>
    <xf numFmtId="166" fontId="1" fillId="0" borderId="19" xfId="0" applyNumberFormat="1" applyFont="1" applyFill="1" applyBorder="1" applyAlignment="1">
      <alignment/>
    </xf>
    <xf numFmtId="166" fontId="1" fillId="0" borderId="12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left" vertical="center"/>
    </xf>
    <xf numFmtId="4" fontId="3" fillId="0" borderId="17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view="pageLayout" workbookViewId="0" topLeftCell="A1">
      <selection activeCell="D8" sqref="D8"/>
    </sheetView>
  </sheetViews>
  <sheetFormatPr defaultColWidth="11.57421875" defaultRowHeight="15"/>
  <cols>
    <col min="1" max="1" width="29.7109375" style="1" customWidth="1"/>
    <col min="2" max="2" width="14.00390625" style="1" customWidth="1"/>
    <col min="3" max="3" width="14.7109375" style="1" customWidth="1"/>
    <col min="4" max="4" width="16.28125" style="17" customWidth="1"/>
    <col min="5" max="6" width="13.421875" style="1" customWidth="1"/>
    <col min="7" max="7" width="10.140625" style="1" customWidth="1"/>
    <col min="8" max="8" width="9.00390625" style="1" customWidth="1"/>
    <col min="9" max="9" width="10.8515625" style="1" customWidth="1"/>
    <col min="10" max="16384" width="11.57421875" style="1" customWidth="1"/>
  </cols>
  <sheetData>
    <row r="1" ht="15.75">
      <c r="A1" s="3" t="s">
        <v>102</v>
      </c>
    </row>
    <row r="2" ht="15.75" thickBot="1">
      <c r="J2" s="4"/>
    </row>
    <row r="3" spans="1:11" ht="30.75" customHeight="1" thickBot="1">
      <c r="A3" s="195" t="s">
        <v>68</v>
      </c>
      <c r="B3" s="196"/>
      <c r="C3" s="196"/>
      <c r="D3" s="196"/>
      <c r="E3" s="196"/>
      <c r="F3" s="196"/>
      <c r="G3" s="196"/>
      <c r="H3" s="196"/>
      <c r="I3" s="197"/>
      <c r="J3" s="71"/>
      <c r="K3" s="71"/>
    </row>
    <row r="4" spans="1:11" ht="15" customHeight="1">
      <c r="A4" s="14"/>
      <c r="B4" s="14"/>
      <c r="C4" s="14"/>
      <c r="D4" s="14"/>
      <c r="E4" s="14"/>
      <c r="F4" s="14"/>
      <c r="G4" s="14"/>
      <c r="H4" s="14"/>
      <c r="I4" s="21"/>
      <c r="J4" s="7"/>
      <c r="K4" s="7"/>
    </row>
    <row r="5" spans="1:11" ht="16.5" customHeight="1">
      <c r="A5" s="28" t="s">
        <v>10</v>
      </c>
      <c r="B5" s="51"/>
      <c r="C5" s="51"/>
      <c r="D5" s="25"/>
      <c r="E5" s="13"/>
      <c r="F5" s="13"/>
      <c r="G5" s="13"/>
      <c r="H5" s="13"/>
      <c r="I5" s="43"/>
      <c r="J5" s="43"/>
      <c r="K5" s="51"/>
    </row>
    <row r="6" spans="1:11" ht="16.5" customHeight="1">
      <c r="A6" s="28" t="s">
        <v>11</v>
      </c>
      <c r="B6" s="108">
        <v>41369</v>
      </c>
      <c r="C6" s="51"/>
      <c r="D6" s="1"/>
      <c r="J6" s="43"/>
      <c r="K6" s="51"/>
    </row>
    <row r="7" spans="1:11" ht="16.5" customHeight="1">
      <c r="A7" s="28" t="s">
        <v>36</v>
      </c>
      <c r="B7" s="109">
        <v>50</v>
      </c>
      <c r="C7" s="51"/>
      <c r="D7" s="1"/>
      <c r="J7" s="4"/>
      <c r="K7" s="51"/>
    </row>
    <row r="8" spans="1:11" ht="16.5" customHeight="1" thickBot="1">
      <c r="A8" s="28"/>
      <c r="B8" s="109"/>
      <c r="C8" s="51"/>
      <c r="D8" s="1"/>
      <c r="J8" s="4"/>
      <c r="K8" s="51"/>
    </row>
    <row r="9" spans="1:11" ht="16.5" customHeight="1">
      <c r="A9" s="110" t="s">
        <v>14</v>
      </c>
      <c r="B9" s="113">
        <v>120000</v>
      </c>
      <c r="C9" s="96"/>
      <c r="D9" s="25"/>
      <c r="E9" s="13"/>
      <c r="F9" s="13"/>
      <c r="G9" s="13"/>
      <c r="H9" s="13"/>
      <c r="I9" s="43"/>
      <c r="J9" s="4"/>
      <c r="K9" s="15"/>
    </row>
    <row r="10" spans="1:11" ht="16.5" customHeight="1">
      <c r="A10" s="56" t="s">
        <v>15</v>
      </c>
      <c r="B10" s="114">
        <f>1200*12</f>
        <v>14400</v>
      </c>
      <c r="C10" s="79"/>
      <c r="D10" s="25"/>
      <c r="E10" s="13"/>
      <c r="F10" s="13"/>
      <c r="G10" s="13"/>
      <c r="H10" s="13"/>
      <c r="I10" s="13"/>
      <c r="J10" s="4"/>
      <c r="K10" s="15"/>
    </row>
    <row r="11" spans="1:11" ht="16.5" customHeight="1" thickBot="1">
      <c r="A11" s="111" t="s">
        <v>13</v>
      </c>
      <c r="B11" s="114">
        <f>+B9-B10</f>
        <v>105600</v>
      </c>
      <c r="C11" s="96"/>
      <c r="D11" s="25"/>
      <c r="E11" s="13"/>
      <c r="F11" s="13"/>
      <c r="G11" s="13"/>
      <c r="H11" s="13"/>
      <c r="I11" s="13"/>
      <c r="J11" s="4"/>
      <c r="K11" s="15"/>
    </row>
    <row r="12" spans="1:11" ht="16.5" customHeight="1" thickBot="1">
      <c r="A12" s="112" t="s">
        <v>16</v>
      </c>
      <c r="B12" s="115">
        <f>6%*B11</f>
        <v>6336</v>
      </c>
      <c r="C12" s="75"/>
      <c r="D12" s="1"/>
      <c r="J12" s="33"/>
      <c r="K12" s="15"/>
    </row>
    <row r="13" spans="1:11" ht="16.5" customHeight="1">
      <c r="A13" s="101"/>
      <c r="B13" s="34"/>
      <c r="C13" s="76"/>
      <c r="D13" s="1"/>
      <c r="J13" s="30"/>
      <c r="K13" s="33"/>
    </row>
    <row r="14" spans="1:11" ht="16.5" customHeight="1">
      <c r="A14" s="101" t="s">
        <v>66</v>
      </c>
      <c r="B14" s="34"/>
      <c r="C14" s="76"/>
      <c r="D14" s="1"/>
      <c r="J14" s="30"/>
      <c r="K14" s="33"/>
    </row>
    <row r="15" spans="1:11" ht="16.5" customHeight="1">
      <c r="A15" s="101" t="s">
        <v>19</v>
      </c>
      <c r="B15" s="34"/>
      <c r="C15" s="76"/>
      <c r="D15" s="1"/>
      <c r="J15" s="30"/>
      <c r="K15" s="33"/>
    </row>
    <row r="16" spans="1:11" ht="16.5" customHeight="1">
      <c r="A16" s="189" t="s">
        <v>90</v>
      </c>
      <c r="B16" s="88"/>
      <c r="C16" s="79"/>
      <c r="D16" s="84"/>
      <c r="E16" s="13"/>
      <c r="J16" s="13"/>
      <c r="K16" s="13"/>
    </row>
    <row r="17" spans="1:11" ht="16.5" customHeight="1">
      <c r="A17" s="189" t="s">
        <v>91</v>
      </c>
      <c r="B17" s="89"/>
      <c r="C17" s="75"/>
      <c r="D17" s="84"/>
      <c r="E17" s="13"/>
      <c r="J17" s="13"/>
      <c r="K17" s="13"/>
    </row>
    <row r="18" spans="1:11" ht="16.5" customHeight="1">
      <c r="A18" s="31" t="s">
        <v>65</v>
      </c>
      <c r="B18" s="35"/>
      <c r="C18" s="13"/>
      <c r="D18" s="70"/>
      <c r="E18" s="30"/>
      <c r="F18" s="13"/>
      <c r="G18" s="69"/>
      <c r="H18" s="30"/>
      <c r="I18" s="13"/>
      <c r="J18" s="13"/>
      <c r="K18" s="13"/>
    </row>
    <row r="19" spans="1:11" ht="16.5" customHeight="1">
      <c r="A19" s="31"/>
      <c r="B19" s="13"/>
      <c r="C19" s="13"/>
      <c r="D19" s="69"/>
      <c r="E19" s="30"/>
      <c r="J19" s="67"/>
      <c r="K19" s="67"/>
    </row>
    <row r="20" spans="1:11" ht="16.5" customHeight="1" thickBot="1">
      <c r="A20" s="28" t="s">
        <v>17</v>
      </c>
      <c r="B20" s="37"/>
      <c r="C20" s="105"/>
      <c r="D20" s="1"/>
      <c r="J20" s="67"/>
      <c r="K20" s="67"/>
    </row>
    <row r="21" spans="1:11" ht="15">
      <c r="A21" s="160" t="s">
        <v>22</v>
      </c>
      <c r="B21" s="161" t="s">
        <v>37</v>
      </c>
      <c r="C21" s="167" t="s">
        <v>18</v>
      </c>
      <c r="D21" s="13"/>
      <c r="E21" s="13"/>
      <c r="F21" s="13"/>
      <c r="J21" s="10"/>
      <c r="K21" s="10"/>
    </row>
    <row r="22" spans="1:11" ht="15">
      <c r="A22" s="56" t="s">
        <v>14</v>
      </c>
      <c r="B22" s="162">
        <f>136500/2</f>
        <v>68250</v>
      </c>
      <c r="C22" s="168">
        <f>+B22</f>
        <v>68250</v>
      </c>
      <c r="D22" s="13"/>
      <c r="E22" s="13"/>
      <c r="F22" s="13"/>
      <c r="G22" s="13"/>
      <c r="H22" s="13"/>
      <c r="I22" s="13"/>
      <c r="K22" s="8"/>
    </row>
    <row r="23" spans="1:11" ht="15.75" thickBot="1">
      <c r="A23" s="56" t="s">
        <v>15</v>
      </c>
      <c r="B23" s="80">
        <v>5000</v>
      </c>
      <c r="C23" s="126">
        <v>5000</v>
      </c>
      <c r="D23" s="12"/>
      <c r="E23" s="159"/>
      <c r="F23" s="13"/>
      <c r="G23" s="13"/>
      <c r="H23" s="13"/>
      <c r="I23" s="13"/>
      <c r="K23" s="5"/>
    </row>
    <row r="24" spans="1:11" ht="15" customHeight="1">
      <c r="A24" s="163" t="s">
        <v>21</v>
      </c>
      <c r="B24" s="164">
        <f>+B22-B23</f>
        <v>63250</v>
      </c>
      <c r="C24" s="169">
        <f>+C22-C23</f>
        <v>63250</v>
      </c>
      <c r="D24" s="12"/>
      <c r="E24" s="159"/>
      <c r="F24" s="33"/>
      <c r="G24" s="13"/>
      <c r="H24" s="13"/>
      <c r="I24" s="13"/>
      <c r="K24" s="9"/>
    </row>
    <row r="25" spans="1:11" ht="15">
      <c r="A25" s="170" t="s">
        <v>46</v>
      </c>
      <c r="B25" s="175">
        <v>9600</v>
      </c>
      <c r="C25" s="172">
        <f>+B25</f>
        <v>9600</v>
      </c>
      <c r="D25" s="29"/>
      <c r="E25" s="157"/>
      <c r="F25" s="13"/>
      <c r="G25" s="13"/>
      <c r="H25" s="13"/>
      <c r="I25" s="13"/>
      <c r="K25" s="9"/>
    </row>
    <row r="26" spans="1:11" ht="15.75" thickBot="1">
      <c r="A26" s="171" t="s">
        <v>72</v>
      </c>
      <c r="B26" s="176">
        <v>0.3</v>
      </c>
      <c r="C26" s="174">
        <v>0.3</v>
      </c>
      <c r="D26" s="46"/>
      <c r="E26" s="95"/>
      <c r="F26" s="104"/>
      <c r="G26" s="13"/>
      <c r="H26" s="13"/>
      <c r="I26" s="13"/>
      <c r="K26" s="5"/>
    </row>
    <row r="27" spans="1:11" ht="15.75" thickBot="1">
      <c r="A27" s="155" t="s">
        <v>47</v>
      </c>
      <c r="B27" s="177">
        <f>+B25+(B26*(B24-40000))</f>
        <v>16575</v>
      </c>
      <c r="C27" s="173">
        <f>+C25+(C26*(C24-40000))</f>
        <v>16575</v>
      </c>
      <c r="D27" s="46"/>
      <c r="E27" s="95"/>
      <c r="F27" s="104"/>
      <c r="G27" s="13"/>
      <c r="H27" s="13"/>
      <c r="I27" s="13"/>
      <c r="K27" s="5"/>
    </row>
    <row r="28" spans="1:11" ht="15">
      <c r="A28" s="33" t="s">
        <v>79</v>
      </c>
      <c r="B28" s="165"/>
      <c r="C28" s="166"/>
      <c r="D28" s="46"/>
      <c r="E28" s="95"/>
      <c r="F28" s="104"/>
      <c r="G28" s="13"/>
      <c r="H28" s="13"/>
      <c r="I28" s="13"/>
      <c r="K28" s="5"/>
    </row>
    <row r="29" spans="1:11" ht="15">
      <c r="A29" s="33" t="s">
        <v>80</v>
      </c>
      <c r="B29" s="34"/>
      <c r="C29" s="28"/>
      <c r="D29" s="28"/>
      <c r="E29" s="28"/>
      <c r="F29" s="28"/>
      <c r="G29" s="28"/>
      <c r="H29" s="28"/>
      <c r="I29" s="13"/>
      <c r="K29" s="5"/>
    </row>
    <row r="30" spans="1:11" ht="15">
      <c r="A30" s="33" t="s">
        <v>81</v>
      </c>
      <c r="B30" s="34"/>
      <c r="C30" s="28"/>
      <c r="D30" s="28"/>
      <c r="E30" s="28"/>
      <c r="F30" s="28"/>
      <c r="G30" s="28"/>
      <c r="H30" s="28"/>
      <c r="I30" s="13"/>
      <c r="K30" s="5"/>
    </row>
    <row r="31" spans="1:11" ht="15.75" thickBot="1">
      <c r="A31" s="13" t="s">
        <v>23</v>
      </c>
      <c r="B31" s="13"/>
      <c r="C31" s="13"/>
      <c r="D31" s="13"/>
      <c r="E31" s="13"/>
      <c r="F31" s="13"/>
      <c r="G31" s="13"/>
      <c r="H31" s="13"/>
      <c r="I31" s="13"/>
      <c r="K31" s="5"/>
    </row>
    <row r="32" spans="1:11" ht="15.75" thickBot="1">
      <c r="A32" s="120"/>
      <c r="B32" s="192" t="s">
        <v>48</v>
      </c>
      <c r="C32" s="193"/>
      <c r="D32" s="193"/>
      <c r="E32" s="194"/>
      <c r="F32" s="26"/>
      <c r="G32" s="13"/>
      <c r="H32" s="13"/>
      <c r="I32" s="13"/>
      <c r="K32" s="5"/>
    </row>
    <row r="33" spans="1:11" ht="15">
      <c r="A33" s="121" t="s">
        <v>24</v>
      </c>
      <c r="B33" s="130">
        <f>8500/1.21</f>
        <v>7024.793388429753</v>
      </c>
      <c r="C33" s="92">
        <f>+B33</f>
        <v>7024.793388429753</v>
      </c>
      <c r="D33" s="129">
        <f>+C33</f>
        <v>7024.793388429753</v>
      </c>
      <c r="E33" s="126">
        <f>+D33</f>
        <v>7024.793388429753</v>
      </c>
      <c r="F33" s="45"/>
      <c r="G33" s="45"/>
      <c r="H33" s="45"/>
      <c r="I33" s="13"/>
      <c r="K33" s="5"/>
    </row>
    <row r="34" spans="1:11" ht="15">
      <c r="A34" s="121" t="s">
        <v>25</v>
      </c>
      <c r="B34" s="125"/>
      <c r="C34" s="80">
        <f>7500/1.21</f>
        <v>6198.347107438017</v>
      </c>
      <c r="D34" s="126">
        <f>+C34</f>
        <v>6198.347107438017</v>
      </c>
      <c r="E34" s="126">
        <f>+D34</f>
        <v>6198.347107438017</v>
      </c>
      <c r="F34" s="45"/>
      <c r="G34" s="45"/>
      <c r="H34" s="45"/>
      <c r="I34" s="13"/>
      <c r="K34" s="5"/>
    </row>
    <row r="35" spans="1:11" ht="15" customHeight="1">
      <c r="A35" s="121" t="s">
        <v>26</v>
      </c>
      <c r="B35" s="125"/>
      <c r="C35" s="80"/>
      <c r="D35" s="126">
        <f>6500/1.21</f>
        <v>5371.900826446281</v>
      </c>
      <c r="E35" s="126">
        <f>6500/1.21</f>
        <v>5371.900826446281</v>
      </c>
      <c r="F35" s="45"/>
      <c r="G35" s="45"/>
      <c r="H35" s="45"/>
      <c r="I35" s="13"/>
      <c r="J35" s="72"/>
      <c r="K35" s="5"/>
    </row>
    <row r="36" spans="1:11" ht="15.75" thickBot="1">
      <c r="A36" s="122" t="s">
        <v>27</v>
      </c>
      <c r="B36" s="127"/>
      <c r="C36" s="91"/>
      <c r="D36" s="128"/>
      <c r="E36" s="128">
        <f>5500/1.21</f>
        <v>4545.454545454546</v>
      </c>
      <c r="F36" s="45"/>
      <c r="G36" s="45"/>
      <c r="H36" s="45"/>
      <c r="I36" s="13"/>
      <c r="J36" s="72"/>
      <c r="K36" s="5"/>
    </row>
    <row r="37" spans="1:11" ht="15.75" thickBot="1">
      <c r="A37" s="62" t="s">
        <v>73</v>
      </c>
      <c r="B37" s="81">
        <f>+SUM(B33:B36)</f>
        <v>7024.793388429753</v>
      </c>
      <c r="C37" s="81">
        <f>+SUM(C33:C36)</f>
        <v>13223.14049586777</v>
      </c>
      <c r="D37" s="81">
        <f>+SUM(D33:D36)</f>
        <v>18595.04132231405</v>
      </c>
      <c r="E37" s="81">
        <f>+SUM(E33:E36)</f>
        <v>23140.495867768594</v>
      </c>
      <c r="F37" s="45"/>
      <c r="G37" s="45"/>
      <c r="H37" s="45"/>
      <c r="I37" s="13"/>
      <c r="K37" s="5"/>
    </row>
    <row r="38" spans="1:11" ht="15" customHeight="1" thickBot="1">
      <c r="A38" s="131" t="s">
        <v>39</v>
      </c>
      <c r="B38" s="132">
        <v>0.1</v>
      </c>
      <c r="C38" s="132">
        <v>0.1</v>
      </c>
      <c r="D38" s="132">
        <v>0.1</v>
      </c>
      <c r="E38" s="132">
        <v>0.1</v>
      </c>
      <c r="F38" s="45"/>
      <c r="G38" s="45"/>
      <c r="H38" s="45"/>
      <c r="I38" s="13"/>
      <c r="K38" s="5"/>
    </row>
    <row r="39" spans="1:11" ht="15.75" thickBot="1">
      <c r="A39" s="78" t="s">
        <v>54</v>
      </c>
      <c r="B39" s="81">
        <f>+B38*B37</f>
        <v>702.4793388429753</v>
      </c>
      <c r="C39" s="81">
        <f>+C38*C37</f>
        <v>1322.3140495867772</v>
      </c>
      <c r="D39" s="81">
        <f>+D38*D37</f>
        <v>1859.504132231405</v>
      </c>
      <c r="E39" s="83">
        <f>+E38*E37</f>
        <v>2314.0495867768595</v>
      </c>
      <c r="F39" s="45"/>
      <c r="G39" s="45"/>
      <c r="H39" s="45"/>
      <c r="I39" s="13"/>
      <c r="K39" s="5"/>
    </row>
    <row r="40" spans="1:11" ht="15.75" thickBot="1">
      <c r="A40" s="61" t="s">
        <v>74</v>
      </c>
      <c r="B40" s="98">
        <v>0</v>
      </c>
      <c r="C40" s="98">
        <f>+B39</f>
        <v>702.4793388429753</v>
      </c>
      <c r="D40" s="98">
        <f>+C39</f>
        <v>1322.3140495867772</v>
      </c>
      <c r="E40" s="134">
        <f>+D39</f>
        <v>1859.504132231405</v>
      </c>
      <c r="F40" s="73"/>
      <c r="G40" s="12"/>
      <c r="H40" s="13"/>
      <c r="I40" s="13"/>
      <c r="K40" s="5"/>
    </row>
    <row r="41" spans="1:11" ht="15.75" thickBot="1">
      <c r="A41" s="133" t="s">
        <v>75</v>
      </c>
      <c r="B41" s="156">
        <f>+B39-B40</f>
        <v>702.4793388429753</v>
      </c>
      <c r="C41" s="156">
        <f>+C39-C40</f>
        <v>619.8347107438019</v>
      </c>
      <c r="D41" s="156">
        <f>+D39-D40</f>
        <v>537.1900826446279</v>
      </c>
      <c r="E41" s="156">
        <f>+E39-E40</f>
        <v>454.5454545454545</v>
      </c>
      <c r="F41" s="13"/>
      <c r="G41" s="13"/>
      <c r="H41" s="13"/>
      <c r="I41" s="13"/>
      <c r="K41" s="5"/>
    </row>
    <row r="42" spans="1:11" s="60" customFormat="1" ht="15">
      <c r="A42" s="20"/>
      <c r="B42" s="158"/>
      <c r="C42" s="158"/>
      <c r="D42" s="158"/>
      <c r="E42" s="158"/>
      <c r="F42" s="13"/>
      <c r="G42" s="13"/>
      <c r="H42" s="13"/>
      <c r="I42" s="13"/>
      <c r="K42" s="64"/>
    </row>
    <row r="43" spans="1:11" ht="15">
      <c r="A43" s="28" t="s">
        <v>44</v>
      </c>
      <c r="B43" s="28"/>
      <c r="C43" s="28"/>
      <c r="D43" s="34"/>
      <c r="E43" s="13"/>
      <c r="F43" s="13"/>
      <c r="G43" s="13"/>
      <c r="H43" s="13"/>
      <c r="I43" s="13"/>
      <c r="K43" s="5"/>
    </row>
    <row r="44" spans="1:11" ht="15">
      <c r="A44" s="28" t="s">
        <v>49</v>
      </c>
      <c r="B44" s="28"/>
      <c r="C44" s="28"/>
      <c r="D44" s="34"/>
      <c r="E44" s="13"/>
      <c r="F44" s="13"/>
      <c r="G44" s="13"/>
      <c r="H44" s="13"/>
      <c r="I44" s="13"/>
      <c r="K44" s="5"/>
    </row>
    <row r="45" spans="1:11" s="2" customFormat="1" ht="15">
      <c r="A45" s="186" t="s">
        <v>87</v>
      </c>
      <c r="B45" s="33"/>
      <c r="C45" s="33"/>
      <c r="D45" s="33"/>
      <c r="E45" s="28"/>
      <c r="F45" s="34"/>
      <c r="G45" s="33"/>
      <c r="H45" s="33"/>
      <c r="I45" s="33"/>
      <c r="K45" s="8"/>
    </row>
    <row r="46" spans="1:11" s="2" customFormat="1" ht="15">
      <c r="A46" s="187" t="s">
        <v>88</v>
      </c>
      <c r="B46" s="33"/>
      <c r="C46" s="33"/>
      <c r="D46" s="33"/>
      <c r="E46" s="28"/>
      <c r="F46" s="34"/>
      <c r="G46" s="33"/>
      <c r="H46" s="33"/>
      <c r="I46" s="33"/>
      <c r="K46" s="8"/>
    </row>
    <row r="47" spans="1:11" s="2" customFormat="1" ht="15">
      <c r="A47" s="188" t="s">
        <v>89</v>
      </c>
      <c r="B47" s="33"/>
      <c r="C47" s="24"/>
      <c r="D47" s="24"/>
      <c r="E47" s="40"/>
      <c r="F47" s="34"/>
      <c r="G47" s="24"/>
      <c r="H47" s="24"/>
      <c r="I47" s="24"/>
      <c r="K47" s="8"/>
    </row>
    <row r="48" spans="1:11" s="2" customFormat="1" ht="15">
      <c r="A48" s="33"/>
      <c r="B48" s="33"/>
      <c r="C48" s="24"/>
      <c r="D48" s="24"/>
      <c r="E48" s="40"/>
      <c r="F48" s="34"/>
      <c r="G48" s="24"/>
      <c r="H48" s="24"/>
      <c r="I48" s="24"/>
      <c r="K48" s="8"/>
    </row>
    <row r="49" spans="1:11" s="2" customFormat="1" ht="15">
      <c r="A49" s="33" t="s">
        <v>42</v>
      </c>
      <c r="B49" s="33"/>
      <c r="C49" s="24"/>
      <c r="D49" s="24"/>
      <c r="E49" s="40"/>
      <c r="F49" s="34"/>
      <c r="G49" s="24"/>
      <c r="H49" s="24"/>
      <c r="I49" s="24"/>
      <c r="K49" s="8"/>
    </row>
    <row r="50" spans="1:11" s="2" customFormat="1" ht="15">
      <c r="A50" s="33" t="s">
        <v>67</v>
      </c>
      <c r="B50" s="33"/>
      <c r="C50" s="24"/>
      <c r="D50" s="24"/>
      <c r="E50" s="40"/>
      <c r="F50" s="34"/>
      <c r="G50" s="24"/>
      <c r="H50" s="24"/>
      <c r="I50" s="24"/>
      <c r="K50" s="8"/>
    </row>
    <row r="51" spans="1:11" s="2" customFormat="1" ht="15">
      <c r="A51" s="33"/>
      <c r="B51" s="33"/>
      <c r="C51" s="24"/>
      <c r="D51" s="24"/>
      <c r="E51" s="40"/>
      <c r="F51" s="34"/>
      <c r="G51" s="24"/>
      <c r="H51" s="24"/>
      <c r="I51" s="24"/>
      <c r="K51" s="8"/>
    </row>
    <row r="52" spans="1:11" s="2" customFormat="1" ht="15">
      <c r="A52" s="33" t="s">
        <v>50</v>
      </c>
      <c r="B52" s="33"/>
      <c r="C52" s="24"/>
      <c r="D52" s="24"/>
      <c r="E52" s="40"/>
      <c r="F52" s="34"/>
      <c r="G52" s="24"/>
      <c r="H52" s="24"/>
      <c r="I52" s="24"/>
      <c r="K52" s="8"/>
    </row>
    <row r="53" spans="1:11" s="2" customFormat="1" ht="15.75" thickBot="1">
      <c r="A53" s="33"/>
      <c r="B53" s="33"/>
      <c r="C53" s="24"/>
      <c r="D53" s="24"/>
      <c r="E53" s="40"/>
      <c r="F53" s="34"/>
      <c r="G53" s="24"/>
      <c r="H53" s="24"/>
      <c r="I53" s="24"/>
      <c r="K53" s="8"/>
    </row>
    <row r="54" spans="1:11" s="2" customFormat="1" ht="15">
      <c r="A54" s="147" t="s">
        <v>51</v>
      </c>
      <c r="B54" s="183">
        <v>5452</v>
      </c>
      <c r="C54" s="24"/>
      <c r="D54" s="24"/>
      <c r="E54" s="40"/>
      <c r="F54" s="34"/>
      <c r="G54" s="24"/>
      <c r="H54" s="24"/>
      <c r="I54" s="24"/>
      <c r="K54" s="8"/>
    </row>
    <row r="55" spans="1:11" s="2" customFormat="1" ht="15.75" thickBot="1">
      <c r="A55" s="116" t="s">
        <v>15</v>
      </c>
      <c r="B55" s="184">
        <v>5000</v>
      </c>
      <c r="C55" s="24"/>
      <c r="D55" s="24"/>
      <c r="E55" s="40"/>
      <c r="F55" s="34"/>
      <c r="G55" s="24"/>
      <c r="H55" s="24"/>
      <c r="I55" s="24"/>
      <c r="K55" s="8"/>
    </row>
    <row r="56" spans="1:11" s="2" customFormat="1" ht="15.75" thickBot="1">
      <c r="A56" s="155" t="s">
        <v>52</v>
      </c>
      <c r="B56" s="134">
        <f>+B54-B55</f>
        <v>452</v>
      </c>
      <c r="C56" s="24"/>
      <c r="D56" s="24"/>
      <c r="E56" s="40"/>
      <c r="F56" s="34"/>
      <c r="G56" s="24"/>
      <c r="H56" s="24"/>
      <c r="I56" s="24"/>
      <c r="K56" s="8"/>
    </row>
    <row r="57" spans="1:11" s="2" customFormat="1" ht="15.75" thickBot="1">
      <c r="A57" s="147" t="s">
        <v>53</v>
      </c>
      <c r="B57" s="179">
        <v>0.02</v>
      </c>
      <c r="C57" s="24"/>
      <c r="D57" s="24"/>
      <c r="E57" s="40"/>
      <c r="F57" s="34"/>
      <c r="G57" s="24"/>
      <c r="H57" s="24"/>
      <c r="I57" s="24"/>
      <c r="K57" s="8"/>
    </row>
    <row r="58" spans="1:11" s="2" customFormat="1" ht="15.75" thickBot="1">
      <c r="A58" s="155" t="s">
        <v>16</v>
      </c>
      <c r="B58" s="182">
        <f>+B57*B56</f>
        <v>9.040000000000001</v>
      </c>
      <c r="C58" s="24"/>
      <c r="D58" s="24"/>
      <c r="E58" s="40"/>
      <c r="F58" s="34"/>
      <c r="G58" s="24"/>
      <c r="H58" s="24"/>
      <c r="I58" s="24"/>
      <c r="K58" s="8"/>
    </row>
    <row r="59" spans="1:11" s="180" customFormat="1" ht="15">
      <c r="A59" s="33"/>
      <c r="B59" s="178"/>
      <c r="C59" s="24"/>
      <c r="D59" s="24"/>
      <c r="E59" s="40"/>
      <c r="F59" s="34"/>
      <c r="G59" s="24"/>
      <c r="H59" s="24"/>
      <c r="I59" s="24"/>
      <c r="K59" s="181"/>
    </row>
    <row r="60" spans="1:9" ht="15">
      <c r="A60" s="99" t="s">
        <v>76</v>
      </c>
      <c r="B60" s="28"/>
      <c r="C60" s="28"/>
      <c r="D60" s="28"/>
      <c r="E60" s="11"/>
      <c r="F60" s="34"/>
      <c r="G60" s="28"/>
      <c r="H60" s="28"/>
      <c r="I60" s="28"/>
    </row>
    <row r="61" spans="1:9" ht="15">
      <c r="A61" s="33" t="s">
        <v>77</v>
      </c>
      <c r="B61" s="28"/>
      <c r="C61" s="28"/>
      <c r="D61" s="28"/>
      <c r="E61" s="28"/>
      <c r="F61" s="36"/>
      <c r="G61" s="28"/>
      <c r="H61" s="28"/>
      <c r="I61" s="28"/>
    </row>
    <row r="62" spans="1:9" ht="15">
      <c r="A62" s="28" t="s">
        <v>78</v>
      </c>
      <c r="B62" s="28"/>
      <c r="C62" s="28"/>
      <c r="D62" s="28"/>
      <c r="E62" s="28"/>
      <c r="F62" s="36"/>
      <c r="G62" s="28"/>
      <c r="H62" s="28"/>
      <c r="I62" s="28"/>
    </row>
    <row r="63" spans="1:9" ht="15.75" thickBot="1">
      <c r="A63" s="28" t="s">
        <v>28</v>
      </c>
      <c r="B63" s="28"/>
      <c r="C63" s="28"/>
      <c r="D63" s="28"/>
      <c r="E63" s="74"/>
      <c r="F63" s="36"/>
      <c r="G63" s="28"/>
      <c r="H63" s="28"/>
      <c r="I63" s="28"/>
    </row>
    <row r="64" spans="1:9" ht="15.75" thickBot="1">
      <c r="A64" s="137" t="s">
        <v>33</v>
      </c>
      <c r="B64" s="137" t="s">
        <v>29</v>
      </c>
      <c r="C64" s="33"/>
      <c r="D64" s="13"/>
      <c r="E64" s="39"/>
      <c r="F64" s="36"/>
      <c r="G64" s="13"/>
      <c r="H64" s="13"/>
      <c r="I64" s="13"/>
    </row>
    <row r="65" spans="1:9" ht="15">
      <c r="A65" s="136" t="s">
        <v>30</v>
      </c>
      <c r="B65" s="123">
        <v>25000</v>
      </c>
      <c r="C65" s="20"/>
      <c r="D65" s="13"/>
      <c r="E65" s="24"/>
      <c r="F65" s="23"/>
      <c r="G65" s="13"/>
      <c r="H65" s="13"/>
      <c r="I65" s="13"/>
    </row>
    <row r="66" spans="1:9" ht="15">
      <c r="A66" s="136" t="s">
        <v>38</v>
      </c>
      <c r="B66" s="123">
        <v>12000</v>
      </c>
      <c r="C66" s="20"/>
      <c r="D66" s="13"/>
      <c r="E66" s="24"/>
      <c r="F66" s="23"/>
      <c r="G66" s="13"/>
      <c r="H66" s="13"/>
      <c r="I66" s="13"/>
    </row>
    <row r="67" spans="1:9" ht="15">
      <c r="A67" s="136" t="s">
        <v>31</v>
      </c>
      <c r="B67" s="123">
        <v>10000</v>
      </c>
      <c r="C67" s="28"/>
      <c r="D67" s="13"/>
      <c r="E67" s="24"/>
      <c r="F67" s="36"/>
      <c r="G67" s="13"/>
      <c r="H67" s="13"/>
      <c r="I67" s="13"/>
    </row>
    <row r="68" spans="1:9" ht="15.75" thickBot="1">
      <c r="A68" s="135" t="s">
        <v>55</v>
      </c>
      <c r="B68" s="124">
        <f>+SUM(B65:B67)</f>
        <v>47000</v>
      </c>
      <c r="C68" s="24"/>
      <c r="D68" s="13"/>
      <c r="E68" s="13"/>
      <c r="F68" s="47"/>
      <c r="G68" s="13"/>
      <c r="H68" s="13"/>
      <c r="I68" s="13"/>
    </row>
    <row r="69" spans="1:9" ht="15">
      <c r="A69" s="20"/>
      <c r="B69" s="13"/>
      <c r="C69" s="13"/>
      <c r="D69" s="13"/>
      <c r="E69" s="13"/>
      <c r="F69" s="13"/>
      <c r="G69" s="13"/>
      <c r="H69" s="13"/>
      <c r="I69" s="13"/>
    </row>
    <row r="70" spans="1:9" ht="15">
      <c r="A70" s="33" t="s">
        <v>62</v>
      </c>
      <c r="B70" s="33"/>
      <c r="C70" s="33"/>
      <c r="D70" s="33"/>
      <c r="E70" s="33"/>
      <c r="F70" s="13"/>
      <c r="G70" s="13"/>
      <c r="H70" s="13"/>
      <c r="I70" s="13"/>
    </row>
    <row r="71" spans="1:9" ht="15">
      <c r="A71" s="33" t="s">
        <v>63</v>
      </c>
      <c r="B71" s="33"/>
      <c r="C71" s="33"/>
      <c r="D71" s="33"/>
      <c r="E71" s="33"/>
      <c r="F71" s="13"/>
      <c r="G71" s="13"/>
      <c r="H71" s="13"/>
      <c r="I71" s="13"/>
    </row>
    <row r="72" spans="1:11" ht="15">
      <c r="A72" s="33" t="s">
        <v>64</v>
      </c>
      <c r="B72" s="33"/>
      <c r="C72" s="33"/>
      <c r="D72" s="33"/>
      <c r="E72" s="33"/>
      <c r="F72" s="13"/>
      <c r="G72" s="13"/>
      <c r="H72" s="13"/>
      <c r="I72" s="13"/>
      <c r="K72" s="5"/>
    </row>
    <row r="73" spans="1:11" ht="12.75" customHeight="1" thickBot="1">
      <c r="A73" s="28"/>
      <c r="B73" s="28"/>
      <c r="C73" s="28"/>
      <c r="D73" s="28"/>
      <c r="E73" s="28"/>
      <c r="F73" s="13"/>
      <c r="G73" s="13"/>
      <c r="H73" s="13"/>
      <c r="I73" s="13"/>
      <c r="K73" s="5"/>
    </row>
    <row r="74" spans="1:11" ht="29.25" customHeight="1" thickBot="1">
      <c r="A74" s="138"/>
      <c r="B74" s="65"/>
      <c r="C74" s="141" t="s">
        <v>45</v>
      </c>
      <c r="D74" s="142" t="s">
        <v>20</v>
      </c>
      <c r="E74" s="142" t="s">
        <v>21</v>
      </c>
      <c r="F74" s="152" t="s">
        <v>39</v>
      </c>
      <c r="G74" s="13"/>
      <c r="H74" s="13"/>
      <c r="I74" s="13"/>
      <c r="K74" s="5"/>
    </row>
    <row r="75" spans="1:11" ht="15.75" thickBot="1">
      <c r="A75" s="145" t="s">
        <v>32</v>
      </c>
      <c r="B75" s="146"/>
      <c r="C75" s="151">
        <f>+B65/1.21</f>
        <v>20661.15702479339</v>
      </c>
      <c r="D75" s="154">
        <v>1200</v>
      </c>
      <c r="E75" s="154">
        <f>+C75-D75</f>
        <v>19461.15702479339</v>
      </c>
      <c r="F75" s="153">
        <v>0.06</v>
      </c>
      <c r="G75" s="28"/>
      <c r="H75" s="28"/>
      <c r="I75" s="28"/>
      <c r="J75" s="5"/>
      <c r="K75" s="5"/>
    </row>
    <row r="76" spans="1:11" ht="15">
      <c r="A76" s="57" t="s">
        <v>40</v>
      </c>
      <c r="B76" s="55"/>
      <c r="C76" s="149">
        <f>+B66/1.21</f>
        <v>9917.355371900827</v>
      </c>
      <c r="D76" s="97">
        <v>5000</v>
      </c>
      <c r="E76" s="97">
        <f>+C76-D76</f>
        <v>4917.355371900827</v>
      </c>
      <c r="F76" s="117">
        <v>0.02</v>
      </c>
      <c r="G76" s="28"/>
      <c r="H76" s="28"/>
      <c r="I76" s="28"/>
      <c r="J76" s="5"/>
      <c r="K76" s="5"/>
    </row>
    <row r="77" spans="1:11" ht="15.75" thickBot="1">
      <c r="A77" s="139" t="s">
        <v>31</v>
      </c>
      <c r="B77" s="140"/>
      <c r="C77" s="150">
        <f>+B67/1.21</f>
        <v>8264.462809917355</v>
      </c>
      <c r="D77" s="94">
        <v>1200</v>
      </c>
      <c r="E77" s="94">
        <f>+C77-D77</f>
        <v>7064.462809917355</v>
      </c>
      <c r="F77" s="118">
        <v>0.06</v>
      </c>
      <c r="G77" s="28"/>
      <c r="H77" s="28"/>
      <c r="I77" s="28"/>
      <c r="J77" s="5"/>
      <c r="K77" s="5"/>
    </row>
    <row r="78" spans="1:11" ht="15">
      <c r="A78" s="28"/>
      <c r="B78" s="28"/>
      <c r="C78" s="28"/>
      <c r="D78" s="28"/>
      <c r="E78" s="28"/>
      <c r="F78" s="28"/>
      <c r="G78" s="28"/>
      <c r="H78" s="28"/>
      <c r="I78" s="28"/>
      <c r="J78" s="5"/>
      <c r="K78" s="5"/>
    </row>
    <row r="79" spans="1:11" ht="15">
      <c r="A79" s="28" t="s">
        <v>56</v>
      </c>
      <c r="B79" s="28"/>
      <c r="C79" s="28"/>
      <c r="D79" s="28"/>
      <c r="E79" s="28"/>
      <c r="F79" s="28"/>
      <c r="G79" s="28"/>
      <c r="H79" s="28"/>
      <c r="I79" s="28"/>
      <c r="J79" s="5"/>
      <c r="K79" s="5"/>
    </row>
    <row r="80" spans="1:11" ht="15.75" thickBot="1">
      <c r="A80" s="20"/>
      <c r="B80" s="28"/>
      <c r="C80" s="28"/>
      <c r="D80" s="28"/>
      <c r="E80" s="28"/>
      <c r="F80" s="28"/>
      <c r="G80" s="28"/>
      <c r="H80" s="28"/>
      <c r="I80" s="28"/>
      <c r="J80" s="5"/>
      <c r="K80" s="5"/>
    </row>
    <row r="81" spans="1:11" ht="15.75" thickBot="1">
      <c r="A81" s="147" t="s">
        <v>14</v>
      </c>
      <c r="B81" s="143">
        <f>+B68</f>
        <v>47000</v>
      </c>
      <c r="C81" s="28"/>
      <c r="D81" s="63" t="s">
        <v>16</v>
      </c>
      <c r="E81" s="119">
        <f>+F75*B84</f>
        <v>2258.578512396694</v>
      </c>
      <c r="F81" s="28"/>
      <c r="G81" s="28"/>
      <c r="H81" s="28"/>
      <c r="I81" s="28"/>
      <c r="J81" s="6"/>
      <c r="K81" s="5"/>
    </row>
    <row r="82" spans="1:11" ht="15">
      <c r="A82" s="116" t="s">
        <v>57</v>
      </c>
      <c r="B82" s="144">
        <f>+B81/1.21</f>
        <v>38842.97520661157</v>
      </c>
      <c r="C82" s="28"/>
      <c r="F82" s="13"/>
      <c r="G82" s="13"/>
      <c r="H82" s="13"/>
      <c r="I82" s="13"/>
      <c r="J82" s="6"/>
      <c r="K82" s="5"/>
    </row>
    <row r="83" spans="1:11" ht="15.75" thickBot="1">
      <c r="A83" s="148" t="s">
        <v>12</v>
      </c>
      <c r="B83" s="55">
        <f>+D77</f>
        <v>1200</v>
      </c>
      <c r="C83" s="28"/>
      <c r="D83" s="36" t="s">
        <v>43</v>
      </c>
      <c r="E83" s="28"/>
      <c r="F83" s="28"/>
      <c r="G83" s="28"/>
      <c r="H83" s="36"/>
      <c r="I83" s="13"/>
      <c r="J83" s="10"/>
      <c r="K83" s="5"/>
    </row>
    <row r="84" spans="1:11" ht="15.75" thickBot="1">
      <c r="A84" s="61" t="s">
        <v>21</v>
      </c>
      <c r="B84" s="27">
        <f>+B82-B83</f>
        <v>37642.97520661157</v>
      </c>
      <c r="C84" s="28"/>
      <c r="D84" s="17" t="s">
        <v>35</v>
      </c>
      <c r="E84" s="1" t="s">
        <v>34</v>
      </c>
      <c r="F84" s="28"/>
      <c r="G84" s="28"/>
      <c r="H84" s="36"/>
      <c r="I84" s="4"/>
      <c r="J84" s="6"/>
      <c r="K84" s="5"/>
    </row>
    <row r="85" spans="1:11" ht="15">
      <c r="A85" s="28"/>
      <c r="B85" s="28"/>
      <c r="C85" s="28"/>
      <c r="D85" s="36"/>
      <c r="E85" s="28"/>
      <c r="F85" s="33"/>
      <c r="G85" s="33"/>
      <c r="H85" s="34"/>
      <c r="I85" s="4"/>
      <c r="J85" s="6"/>
      <c r="K85" s="5"/>
    </row>
    <row r="86" spans="1:11" ht="15">
      <c r="A86" s="13"/>
      <c r="B86" s="13"/>
      <c r="C86" s="13"/>
      <c r="D86" s="25"/>
      <c r="E86" s="28"/>
      <c r="F86" s="33"/>
      <c r="G86" s="33"/>
      <c r="H86" s="34"/>
      <c r="I86" s="4"/>
      <c r="J86" s="6"/>
      <c r="K86" s="5"/>
    </row>
    <row r="87" spans="1:11" ht="15">
      <c r="A87" s="13"/>
      <c r="B87" s="13"/>
      <c r="C87" s="13"/>
      <c r="D87" s="25"/>
      <c r="E87" s="28"/>
      <c r="F87" s="33"/>
      <c r="G87" s="33"/>
      <c r="H87" s="34"/>
      <c r="I87" s="4"/>
      <c r="J87" s="6"/>
      <c r="K87" s="5"/>
    </row>
    <row r="88" spans="1:11" ht="15">
      <c r="A88" s="13"/>
      <c r="B88" s="13"/>
      <c r="C88" s="13"/>
      <c r="D88" s="13"/>
      <c r="E88" s="28"/>
      <c r="F88" s="33"/>
      <c r="G88" s="33"/>
      <c r="H88" s="33"/>
      <c r="I88" s="18"/>
      <c r="J88" s="6"/>
      <c r="K88" s="5"/>
    </row>
    <row r="89" spans="1:11" ht="15">
      <c r="A89" s="13"/>
      <c r="B89" s="13"/>
      <c r="C89" s="13"/>
      <c r="D89" s="13"/>
      <c r="E89" s="28"/>
      <c r="F89" s="33"/>
      <c r="G89" s="33"/>
      <c r="H89" s="33"/>
      <c r="I89" s="18"/>
      <c r="J89" s="6"/>
      <c r="K89" s="5"/>
    </row>
    <row r="90" spans="1:11" ht="15">
      <c r="A90" s="20"/>
      <c r="B90" s="13"/>
      <c r="C90" s="13"/>
      <c r="D90" s="13"/>
      <c r="E90" s="48"/>
      <c r="F90" s="49"/>
      <c r="G90" s="33"/>
      <c r="H90" s="33"/>
      <c r="I90" s="8"/>
      <c r="J90" s="10"/>
      <c r="K90" s="8"/>
    </row>
    <row r="91" spans="1:11" ht="15">
      <c r="A91" s="20"/>
      <c r="B91" s="20"/>
      <c r="C91" s="13"/>
      <c r="D91" s="13"/>
      <c r="E91" s="28"/>
      <c r="F91" s="25"/>
      <c r="G91" s="13"/>
      <c r="H91" s="13"/>
      <c r="I91" s="5"/>
      <c r="J91" s="6"/>
      <c r="K91" s="5"/>
    </row>
    <row r="92" spans="1:11" ht="15">
      <c r="A92" s="13"/>
      <c r="B92" s="13"/>
      <c r="C92" s="13"/>
      <c r="D92" s="13"/>
      <c r="E92" s="39"/>
      <c r="F92" s="25"/>
      <c r="G92" s="13"/>
      <c r="H92" s="13"/>
      <c r="I92" s="8"/>
      <c r="J92" s="8"/>
      <c r="K92" s="8"/>
    </row>
    <row r="93" spans="1:11" ht="15">
      <c r="A93" s="13"/>
      <c r="B93" s="13"/>
      <c r="C93" s="13"/>
      <c r="D93" s="13"/>
      <c r="E93" s="39"/>
      <c r="F93" s="25"/>
      <c r="G93" s="13"/>
      <c r="H93" s="13"/>
      <c r="K93" s="8"/>
    </row>
    <row r="94" spans="1:8" ht="15">
      <c r="A94" s="20"/>
      <c r="B94" s="20"/>
      <c r="C94" s="13"/>
      <c r="D94" s="13"/>
      <c r="E94" s="29"/>
      <c r="F94" s="25"/>
      <c r="G94" s="13"/>
      <c r="H94" s="13"/>
    </row>
    <row r="95" spans="1:8" ht="15">
      <c r="A95" s="13"/>
      <c r="B95" s="13"/>
      <c r="C95" s="13"/>
      <c r="D95" s="13"/>
      <c r="E95" s="29"/>
      <c r="F95" s="25"/>
      <c r="G95" s="13"/>
      <c r="H95" s="13"/>
    </row>
    <row r="96" spans="1:8" ht="15">
      <c r="A96" s="20"/>
      <c r="B96" s="20"/>
      <c r="C96" s="28"/>
      <c r="D96" s="13"/>
      <c r="E96" s="29"/>
      <c r="F96" s="36"/>
      <c r="G96" s="13"/>
      <c r="H96" s="13"/>
    </row>
    <row r="97" spans="1:8" ht="15">
      <c r="A97" s="33"/>
      <c r="B97" s="33"/>
      <c r="C97" s="33"/>
      <c r="D97" s="13"/>
      <c r="E97" s="29"/>
      <c r="F97" s="34"/>
      <c r="G97" s="13"/>
      <c r="H97" s="13"/>
    </row>
    <row r="98" spans="1:8" ht="15">
      <c r="A98" s="20"/>
      <c r="B98" s="20"/>
      <c r="C98" s="13"/>
      <c r="D98" s="13"/>
      <c r="E98" s="13"/>
      <c r="F98" s="25"/>
      <c r="G98" s="13"/>
      <c r="H98" s="13"/>
    </row>
    <row r="99" spans="1:8" ht="15">
      <c r="A99" s="19"/>
      <c r="B99" s="50"/>
      <c r="C99" s="13"/>
      <c r="D99" s="13"/>
      <c r="E99" s="29"/>
      <c r="F99" s="25"/>
      <c r="G99" s="13"/>
      <c r="H99" s="13"/>
    </row>
    <row r="100" spans="1:8" ht="15">
      <c r="A100" s="13"/>
      <c r="B100" s="13"/>
      <c r="C100" s="13"/>
      <c r="D100" s="13"/>
      <c r="E100" s="13"/>
      <c r="F100" s="13"/>
      <c r="G100" s="13"/>
      <c r="H100" s="13"/>
    </row>
    <row r="101" spans="1:8" ht="15">
      <c r="A101" s="13"/>
      <c r="B101" s="13"/>
      <c r="C101" s="13"/>
      <c r="D101" s="13"/>
      <c r="E101" s="13"/>
      <c r="F101" s="13"/>
      <c r="G101" s="13"/>
      <c r="H101" s="13"/>
    </row>
    <row r="102" spans="1:8" ht="15">
      <c r="A102" s="13"/>
      <c r="B102" s="13"/>
      <c r="C102" s="13"/>
      <c r="D102" s="13"/>
      <c r="E102" s="13"/>
      <c r="F102" s="13"/>
      <c r="G102" s="13"/>
      <c r="H102" s="13"/>
    </row>
    <row r="103" spans="1:8" ht="15">
      <c r="A103" s="43"/>
      <c r="B103" s="43"/>
      <c r="C103" s="43"/>
      <c r="D103" s="43"/>
      <c r="E103" s="51"/>
      <c r="F103" s="13"/>
      <c r="G103" s="13"/>
      <c r="H103" s="13"/>
    </row>
    <row r="104" spans="1:8" ht="15">
      <c r="A104" s="43"/>
      <c r="B104" s="43"/>
      <c r="C104" s="43"/>
      <c r="D104" s="43"/>
      <c r="E104" s="51"/>
      <c r="F104" s="13"/>
      <c r="G104" s="13"/>
      <c r="H104" s="13"/>
    </row>
    <row r="105" spans="1:8" ht="15">
      <c r="A105" s="20"/>
      <c r="B105" s="20"/>
      <c r="C105" s="20"/>
      <c r="D105" s="20"/>
      <c r="E105" s="20"/>
      <c r="F105" s="23"/>
      <c r="G105" s="13"/>
      <c r="H105" s="13"/>
    </row>
    <row r="106" spans="1:8" ht="15">
      <c r="A106" s="20"/>
      <c r="B106" s="20"/>
      <c r="C106" s="20"/>
      <c r="D106" s="20"/>
      <c r="E106" s="20"/>
      <c r="F106" s="23"/>
      <c r="G106" s="13"/>
      <c r="H106" s="13"/>
    </row>
    <row r="107" spans="1:8" ht="15">
      <c r="A107" s="20"/>
      <c r="B107" s="20"/>
      <c r="C107" s="20"/>
      <c r="D107" s="20"/>
      <c r="E107" s="20"/>
      <c r="F107" s="23"/>
      <c r="G107" s="13"/>
      <c r="H107" s="13"/>
    </row>
    <row r="108" spans="1:8" ht="15">
      <c r="A108" s="20"/>
      <c r="B108" s="20"/>
      <c r="C108" s="20"/>
      <c r="D108" s="20"/>
      <c r="E108" s="24"/>
      <c r="F108" s="23"/>
      <c r="G108" s="13"/>
      <c r="H108" s="13"/>
    </row>
    <row r="109" spans="1:8" ht="15">
      <c r="A109" s="13"/>
      <c r="B109" s="13"/>
      <c r="C109" s="13"/>
      <c r="D109" s="13"/>
      <c r="E109" s="13"/>
      <c r="F109" s="13"/>
      <c r="G109" s="13"/>
      <c r="H109" s="13"/>
    </row>
    <row r="110" spans="1:8" ht="15">
      <c r="A110" s="41"/>
      <c r="B110" s="41"/>
      <c r="C110" s="42"/>
      <c r="D110" s="42"/>
      <c r="E110" s="13"/>
      <c r="F110" s="13"/>
      <c r="G110" s="13"/>
      <c r="H110" s="13"/>
    </row>
    <row r="111" spans="1:8" ht="15">
      <c r="A111" s="24"/>
      <c r="B111" s="24"/>
      <c r="C111" s="33"/>
      <c r="D111" s="33"/>
      <c r="E111" s="13"/>
      <c r="F111" s="13"/>
      <c r="G111" s="13"/>
      <c r="H111" s="13"/>
    </row>
    <row r="112" spans="1:8" ht="15">
      <c r="A112" s="13"/>
      <c r="B112" s="13"/>
      <c r="C112" s="13"/>
      <c r="D112" s="20"/>
      <c r="E112" s="13"/>
      <c r="F112" s="13"/>
      <c r="G112" s="13"/>
      <c r="H112" s="13"/>
    </row>
    <row r="113" spans="1:8" ht="15">
      <c r="A113" s="13"/>
      <c r="B113" s="13"/>
      <c r="C113" s="13"/>
      <c r="D113" s="20"/>
      <c r="E113" s="13"/>
      <c r="F113" s="13"/>
      <c r="G113" s="13"/>
      <c r="H113" s="13"/>
    </row>
    <row r="114" spans="1:8" ht="15">
      <c r="A114" s="20"/>
      <c r="B114" s="13"/>
      <c r="C114" s="13"/>
      <c r="D114" s="13"/>
      <c r="E114" s="13"/>
      <c r="F114" s="37"/>
      <c r="G114" s="13"/>
      <c r="H114" s="13"/>
    </row>
    <row r="115" spans="1:8" ht="15">
      <c r="A115" s="13"/>
      <c r="B115" s="13"/>
      <c r="C115" s="13"/>
      <c r="D115" s="13"/>
      <c r="E115" s="13"/>
      <c r="F115" s="13"/>
      <c r="G115" s="13"/>
      <c r="H115" s="13"/>
    </row>
    <row r="116" spans="1:8" ht="15">
      <c r="A116" s="13"/>
      <c r="B116" s="13"/>
      <c r="C116" s="13"/>
      <c r="D116" s="13"/>
      <c r="E116" s="13"/>
      <c r="F116" s="13"/>
      <c r="G116" s="13"/>
      <c r="H116" s="13"/>
    </row>
    <row r="117" spans="1:8" ht="15">
      <c r="A117" s="20"/>
      <c r="B117" s="20"/>
      <c r="C117" s="13"/>
      <c r="D117" s="13"/>
      <c r="E117" s="13"/>
      <c r="F117" s="20"/>
      <c r="G117" s="13"/>
      <c r="H117" s="13"/>
    </row>
    <row r="118" spans="1:8" ht="15">
      <c r="A118" s="20"/>
      <c r="B118" s="20"/>
      <c r="C118" s="13"/>
      <c r="D118" s="13"/>
      <c r="E118" s="13"/>
      <c r="F118" s="20"/>
      <c r="G118" s="13"/>
      <c r="H118" s="13"/>
    </row>
    <row r="119" spans="1:8" ht="15">
      <c r="A119" s="13"/>
      <c r="B119" s="13"/>
      <c r="C119" s="13"/>
      <c r="D119" s="13"/>
      <c r="E119" s="13"/>
      <c r="F119" s="13"/>
      <c r="G119" s="13"/>
      <c r="H119" s="13"/>
    </row>
    <row r="120" spans="1:8" ht="15">
      <c r="A120" s="13"/>
      <c r="B120" s="13"/>
      <c r="C120" s="13"/>
      <c r="D120" s="13"/>
      <c r="E120" s="13"/>
      <c r="F120" s="13"/>
      <c r="G120" s="13"/>
      <c r="H120" s="13"/>
    </row>
    <row r="121" spans="1:8" ht="15">
      <c r="A121" s="20"/>
      <c r="B121" s="20"/>
      <c r="C121" s="20"/>
      <c r="D121" s="13"/>
      <c r="E121" s="13"/>
      <c r="F121" s="20"/>
      <c r="G121" s="13"/>
      <c r="H121" s="13"/>
    </row>
    <row r="122" spans="1:8" ht="15">
      <c r="A122" s="20"/>
      <c r="B122" s="20"/>
      <c r="C122" s="20"/>
      <c r="D122" s="13"/>
      <c r="E122" s="13"/>
      <c r="F122" s="20"/>
      <c r="G122" s="13"/>
      <c r="H122" s="13"/>
    </row>
    <row r="123" spans="1:8" ht="15">
      <c r="A123" s="43"/>
      <c r="B123" s="43"/>
      <c r="C123" s="43"/>
      <c r="D123" s="13"/>
      <c r="E123" s="13"/>
      <c r="F123" s="13"/>
      <c r="G123" s="13"/>
      <c r="H123" s="13"/>
    </row>
    <row r="124" spans="1:8" ht="15">
      <c r="A124" s="43"/>
      <c r="B124" s="43"/>
      <c r="C124" s="43"/>
      <c r="D124" s="13"/>
      <c r="E124" s="13"/>
      <c r="F124" s="13"/>
      <c r="G124" s="13"/>
      <c r="H124" s="13"/>
    </row>
    <row r="125" spans="1:8" ht="15">
      <c r="A125" s="13"/>
      <c r="B125" s="13"/>
      <c r="C125" s="13"/>
      <c r="D125" s="13"/>
      <c r="E125" s="37"/>
      <c r="F125" s="52"/>
      <c r="G125" s="13"/>
      <c r="H125" s="13"/>
    </row>
    <row r="126" spans="1:8" ht="15">
      <c r="A126" s="20"/>
      <c r="B126" s="20"/>
      <c r="C126" s="20"/>
      <c r="D126" s="13"/>
      <c r="E126" s="13"/>
      <c r="F126" s="23"/>
      <c r="G126" s="13"/>
      <c r="H126" s="13"/>
    </row>
    <row r="127" spans="1:8" ht="15">
      <c r="A127" s="13"/>
      <c r="B127" s="13"/>
      <c r="C127" s="13"/>
      <c r="D127" s="13"/>
      <c r="E127" s="13"/>
      <c r="F127" s="25"/>
      <c r="G127" s="13"/>
      <c r="H127" s="13"/>
    </row>
    <row r="128" spans="1:9" ht="15">
      <c r="A128" s="13"/>
      <c r="B128" s="13"/>
      <c r="C128" s="13"/>
      <c r="D128" s="13"/>
      <c r="E128" s="29"/>
      <c r="F128" s="25"/>
      <c r="G128" s="20"/>
      <c r="H128" s="20"/>
      <c r="I128" s="16"/>
    </row>
    <row r="129" spans="1:8" ht="15">
      <c r="A129" s="13"/>
      <c r="B129" s="13"/>
      <c r="C129" s="13"/>
      <c r="D129" s="13"/>
      <c r="E129" s="29"/>
      <c r="F129" s="25"/>
      <c r="G129" s="13"/>
      <c r="H129" s="13"/>
    </row>
    <row r="130" spans="1:8" ht="15">
      <c r="A130" s="13"/>
      <c r="B130" s="13"/>
      <c r="C130" s="13"/>
      <c r="D130" s="13"/>
      <c r="E130" s="29"/>
      <c r="F130" s="25"/>
      <c r="G130" s="13"/>
      <c r="H130" s="13"/>
    </row>
    <row r="131" spans="1:8" ht="15">
      <c r="A131" s="20"/>
      <c r="B131" s="20"/>
      <c r="C131" s="20"/>
      <c r="D131" s="13"/>
      <c r="E131" s="29"/>
      <c r="F131" s="23"/>
      <c r="G131" s="13"/>
      <c r="H131" s="13"/>
    </row>
    <row r="132" spans="1:8" ht="15">
      <c r="A132" s="13"/>
      <c r="B132" s="53"/>
      <c r="C132" s="13"/>
      <c r="D132" s="13"/>
      <c r="E132" s="40"/>
      <c r="F132" s="13"/>
      <c r="G132" s="13"/>
      <c r="H132" s="13"/>
    </row>
    <row r="133" spans="1:8" ht="15">
      <c r="A133" s="20"/>
      <c r="B133" s="13"/>
      <c r="C133" s="13"/>
      <c r="D133" s="13"/>
      <c r="E133" s="13"/>
      <c r="F133" s="20"/>
      <c r="G133" s="13"/>
      <c r="H133" s="13"/>
    </row>
    <row r="134" spans="1:8" ht="15">
      <c r="A134" s="20"/>
      <c r="B134" s="20"/>
      <c r="C134" s="20"/>
      <c r="D134" s="20"/>
      <c r="E134" s="20"/>
      <c r="F134" s="20"/>
      <c r="G134" s="13"/>
      <c r="H134" s="13"/>
    </row>
    <row r="135" spans="1:8" ht="15">
      <c r="A135" s="20"/>
      <c r="B135" s="20"/>
      <c r="C135" s="20"/>
      <c r="D135" s="20"/>
      <c r="E135" s="20"/>
      <c r="F135" s="20"/>
      <c r="G135" s="13"/>
      <c r="H135" s="13"/>
    </row>
    <row r="136" spans="1:8" ht="15">
      <c r="A136" s="13"/>
      <c r="B136" s="13"/>
      <c r="C136" s="13"/>
      <c r="D136" s="13"/>
      <c r="E136" s="13"/>
      <c r="F136" s="25"/>
      <c r="G136" s="13"/>
      <c r="H136" s="13"/>
    </row>
    <row r="137" spans="1:8" ht="15">
      <c r="A137" s="13"/>
      <c r="B137" s="13"/>
      <c r="C137" s="13"/>
      <c r="D137" s="13"/>
      <c r="E137" s="40"/>
      <c r="F137" s="25"/>
      <c r="G137" s="13"/>
      <c r="H137" s="13"/>
    </row>
    <row r="138" spans="1:8" ht="15">
      <c r="A138" s="13"/>
      <c r="B138" s="13"/>
      <c r="C138" s="13"/>
      <c r="D138" s="13"/>
      <c r="E138" s="40"/>
      <c r="F138" s="25"/>
      <c r="G138" s="13"/>
      <c r="H138" s="13"/>
    </row>
    <row r="139" spans="1:8" ht="15">
      <c r="A139" s="13"/>
      <c r="B139" s="13"/>
      <c r="C139" s="13"/>
      <c r="D139" s="13"/>
      <c r="E139" s="40"/>
      <c r="F139" s="25"/>
      <c r="G139" s="13"/>
      <c r="H139" s="13"/>
    </row>
    <row r="140" spans="1:8" ht="15">
      <c r="A140" s="13"/>
      <c r="B140" s="13"/>
      <c r="C140" s="13"/>
      <c r="D140" s="13"/>
      <c r="E140" s="40"/>
      <c r="F140" s="25"/>
      <c r="G140" s="13"/>
      <c r="H140" s="13"/>
    </row>
    <row r="141" spans="1:8" ht="15">
      <c r="A141" s="13"/>
      <c r="B141" s="13"/>
      <c r="C141" s="13"/>
      <c r="D141" s="13"/>
      <c r="E141" s="40"/>
      <c r="F141" s="25"/>
      <c r="G141" s="13"/>
      <c r="H141" s="13"/>
    </row>
    <row r="142" spans="1:8" ht="15">
      <c r="A142" s="20"/>
      <c r="B142" s="20"/>
      <c r="C142" s="20"/>
      <c r="D142" s="20"/>
      <c r="E142" s="20"/>
      <c r="F142" s="23"/>
      <c r="G142" s="13"/>
      <c r="H142" s="13"/>
    </row>
    <row r="143" spans="1:8" ht="15">
      <c r="A143" s="20"/>
      <c r="B143" s="20"/>
      <c r="C143" s="20"/>
      <c r="D143" s="13"/>
      <c r="E143" s="29"/>
      <c r="F143" s="23"/>
      <c r="G143" s="13"/>
      <c r="H143" s="13"/>
    </row>
    <row r="144" spans="1:8" ht="15">
      <c r="A144" s="20"/>
      <c r="B144" s="20"/>
      <c r="C144" s="20"/>
      <c r="D144" s="20"/>
      <c r="E144" s="13"/>
      <c r="F144" s="13"/>
      <c r="G144" s="13"/>
      <c r="H144" s="13"/>
    </row>
    <row r="145" spans="1:8" ht="15">
      <c r="A145" s="13"/>
      <c r="B145" s="13"/>
      <c r="C145" s="13"/>
      <c r="D145" s="25"/>
      <c r="E145" s="13"/>
      <c r="F145" s="13"/>
      <c r="G145" s="13"/>
      <c r="H145" s="13"/>
    </row>
    <row r="146" spans="1:8" ht="15">
      <c r="A146" s="13"/>
      <c r="B146" s="13"/>
      <c r="C146" s="13"/>
      <c r="D146" s="25"/>
      <c r="E146" s="13"/>
      <c r="F146" s="13"/>
      <c r="G146" s="13"/>
      <c r="H146" s="13"/>
    </row>
    <row r="147" spans="1:8" ht="15">
      <c r="A147" s="13"/>
      <c r="B147" s="13"/>
      <c r="C147" s="13"/>
      <c r="D147" s="13"/>
      <c r="E147" s="13"/>
      <c r="F147" s="13"/>
      <c r="G147" s="13"/>
      <c r="H147" s="13"/>
    </row>
    <row r="148" spans="1:8" ht="15">
      <c r="A148" s="13"/>
      <c r="B148" s="13"/>
      <c r="C148" s="13"/>
      <c r="D148" s="25"/>
      <c r="E148" s="13"/>
      <c r="F148" s="13"/>
      <c r="G148" s="13"/>
      <c r="H148" s="13"/>
    </row>
    <row r="149" spans="1:8" ht="15">
      <c r="A149" s="13"/>
      <c r="B149" s="13"/>
      <c r="C149" s="13"/>
      <c r="D149" s="25"/>
      <c r="E149" s="13"/>
      <c r="F149" s="13"/>
      <c r="G149" s="13"/>
      <c r="H149" s="13"/>
    </row>
    <row r="150" spans="1:8" ht="15">
      <c r="A150" s="13"/>
      <c r="B150" s="13"/>
      <c r="C150" s="13"/>
      <c r="D150" s="25"/>
      <c r="E150" s="13"/>
      <c r="F150" s="13"/>
      <c r="G150" s="13"/>
      <c r="H150" s="13"/>
    </row>
    <row r="151" spans="1:8" ht="15">
      <c r="A151" s="13"/>
      <c r="B151" s="13"/>
      <c r="C151" s="13"/>
      <c r="D151" s="25"/>
      <c r="E151" s="13"/>
      <c r="F151" s="13"/>
      <c r="G151" s="13"/>
      <c r="H151" s="13"/>
    </row>
    <row r="152" spans="1:8" ht="15">
      <c r="A152" s="13"/>
      <c r="B152" s="13"/>
      <c r="C152" s="13"/>
      <c r="D152" s="25"/>
      <c r="E152" s="13"/>
      <c r="F152" s="13"/>
      <c r="G152" s="13"/>
      <c r="H152" s="13"/>
    </row>
    <row r="153" spans="1:8" ht="15">
      <c r="A153" s="13"/>
      <c r="B153" s="13"/>
      <c r="C153" s="13"/>
      <c r="D153" s="25"/>
      <c r="E153" s="13"/>
      <c r="F153" s="13"/>
      <c r="G153" s="13"/>
      <c r="H153" s="13"/>
    </row>
    <row r="154" spans="1:8" ht="15">
      <c r="A154" s="13"/>
      <c r="B154" s="13"/>
      <c r="C154" s="13"/>
      <c r="D154" s="25"/>
      <c r="E154" s="13"/>
      <c r="F154" s="13"/>
      <c r="G154" s="13"/>
      <c r="H154" s="13"/>
    </row>
    <row r="155" spans="1:8" ht="15">
      <c r="A155" s="13"/>
      <c r="B155" s="13"/>
      <c r="C155" s="13"/>
      <c r="D155" s="25"/>
      <c r="E155" s="13"/>
      <c r="F155" s="13"/>
      <c r="G155" s="13"/>
      <c r="H155" s="13"/>
    </row>
    <row r="156" spans="1:8" ht="15">
      <c r="A156" s="54"/>
      <c r="B156" s="13"/>
      <c r="C156" s="13"/>
      <c r="D156" s="25"/>
      <c r="E156" s="13"/>
      <c r="F156" s="13"/>
      <c r="G156" s="13"/>
      <c r="H156" s="13"/>
    </row>
    <row r="157" spans="1:8" ht="15">
      <c r="A157" s="54"/>
      <c r="B157" s="13"/>
      <c r="C157" s="13"/>
      <c r="D157" s="25"/>
      <c r="E157" s="13"/>
      <c r="F157" s="13"/>
      <c r="G157" s="13"/>
      <c r="H157" s="13"/>
    </row>
    <row r="158" spans="1:8" ht="15">
      <c r="A158" s="54"/>
      <c r="B158" s="13"/>
      <c r="C158" s="13"/>
      <c r="D158" s="25"/>
      <c r="E158" s="13"/>
      <c r="F158" s="13"/>
      <c r="G158" s="13"/>
      <c r="H158" s="13"/>
    </row>
  </sheetData>
  <sheetProtection/>
  <mergeCells count="2">
    <mergeCell ref="B32:E32"/>
    <mergeCell ref="A3:I3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r:id="rId2"/>
  <headerFooter>
    <oddHeader>&amp;L&amp;"-,Negrita"&amp;K00-029GUÍA DE TRABAJOS PRÁCTICOS.
UNIDAD VII&amp;R&amp;"-,Negrita"&amp;K00-030Carolina Andrea Reydak</oddHeader>
    <oddFooter>&amp;L&amp;G &amp;C&amp;"-,Negrita"&amp;K00-034UCC. FACEA. 
IMPUESTOS I. Cát. "B"&amp;RPágina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5"/>
  <sheetViews>
    <sheetView view="pageLayout" workbookViewId="0" topLeftCell="A13">
      <selection activeCell="A18" sqref="A18"/>
    </sheetView>
  </sheetViews>
  <sheetFormatPr defaultColWidth="11.57421875" defaultRowHeight="15"/>
  <cols>
    <col min="1" max="1" width="17.421875" style="1" customWidth="1"/>
    <col min="2" max="2" width="28.421875" style="1" customWidth="1"/>
    <col min="3" max="3" width="15.140625" style="1" customWidth="1"/>
    <col min="4" max="4" width="11.57421875" style="17" customWidth="1"/>
    <col min="5" max="6" width="11.57421875" style="1" customWidth="1"/>
    <col min="7" max="7" width="12.140625" style="1" customWidth="1"/>
    <col min="8" max="9" width="11.57421875" style="1" customWidth="1"/>
    <col min="10" max="16384" width="11.57421875" style="1" customWidth="1"/>
  </cols>
  <sheetData>
    <row r="1" ht="15.75">
      <c r="A1" s="3" t="s">
        <v>0</v>
      </c>
    </row>
    <row r="2" ht="15.75" thickBot="1">
      <c r="J2" s="4"/>
    </row>
    <row r="3" spans="1:11" ht="23.25" customHeight="1" thickBot="1">
      <c r="A3" s="85" t="s">
        <v>61</v>
      </c>
      <c r="B3" s="86"/>
      <c r="C3" s="86"/>
      <c r="D3" s="86"/>
      <c r="E3" s="86"/>
      <c r="F3" s="86"/>
      <c r="G3" s="86"/>
      <c r="H3" s="86"/>
      <c r="I3" s="87"/>
      <c r="J3" s="71"/>
      <c r="K3" s="71"/>
    </row>
    <row r="4" spans="1:11" ht="12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6.5" customHeight="1">
      <c r="A5" s="28" t="s">
        <v>69</v>
      </c>
      <c r="B5" s="51"/>
      <c r="C5" s="51"/>
      <c r="D5" s="25"/>
      <c r="E5" s="13"/>
      <c r="F5" s="13"/>
      <c r="G5" s="13"/>
      <c r="H5" s="13"/>
      <c r="I5" s="43"/>
      <c r="J5" s="43"/>
      <c r="K5" s="51"/>
    </row>
    <row r="6" spans="1:11" ht="16.5" customHeight="1">
      <c r="A6" s="28" t="s">
        <v>98</v>
      </c>
      <c r="B6" s="51"/>
      <c r="C6" s="51"/>
      <c r="D6" s="25"/>
      <c r="E6" s="13"/>
      <c r="F6" s="13"/>
      <c r="G6" s="13"/>
      <c r="H6" s="13"/>
      <c r="I6" s="13"/>
      <c r="J6" s="4"/>
      <c r="K6" s="51"/>
    </row>
    <row r="7" spans="1:11" ht="16.5" customHeight="1">
      <c r="A7" s="190" t="s">
        <v>99</v>
      </c>
      <c r="B7" s="15"/>
      <c r="C7" s="96"/>
      <c r="D7" s="31"/>
      <c r="E7" s="88"/>
      <c r="F7" s="79"/>
      <c r="G7" s="84"/>
      <c r="H7" s="13"/>
      <c r="I7" s="13"/>
      <c r="J7" s="4"/>
      <c r="K7" s="15"/>
    </row>
    <row r="8" spans="1:11" ht="16.5" customHeight="1">
      <c r="A8" s="13" t="s">
        <v>100</v>
      </c>
      <c r="B8" s="15"/>
      <c r="C8" s="79"/>
      <c r="D8" s="31"/>
      <c r="E8" s="88"/>
      <c r="F8" s="79"/>
      <c r="G8" s="84"/>
      <c r="H8" s="13"/>
      <c r="I8" s="13"/>
      <c r="J8" s="4"/>
      <c r="K8" s="15"/>
    </row>
    <row r="9" spans="1:11" ht="16.5" customHeight="1">
      <c r="A9" s="190" t="s">
        <v>101</v>
      </c>
      <c r="B9" s="66"/>
      <c r="C9" s="96"/>
      <c r="D9" s="31"/>
      <c r="E9" s="89"/>
      <c r="F9" s="75"/>
      <c r="G9" s="84"/>
      <c r="H9" s="13"/>
      <c r="I9" s="13"/>
      <c r="J9" s="4"/>
      <c r="K9" s="15"/>
    </row>
    <row r="10" spans="1:11" ht="16.5" customHeight="1">
      <c r="A10" s="191" t="s">
        <v>93</v>
      </c>
      <c r="B10" s="68"/>
      <c r="C10" s="75"/>
      <c r="D10" s="31"/>
      <c r="E10" s="89"/>
      <c r="F10" s="75"/>
      <c r="G10" s="84"/>
      <c r="H10" s="30"/>
      <c r="I10" s="33"/>
      <c r="J10" s="33"/>
      <c r="K10" s="15"/>
    </row>
    <row r="11" spans="1:11" ht="16.5" customHeight="1">
      <c r="A11" s="191" t="s">
        <v>94</v>
      </c>
      <c r="B11" s="68"/>
      <c r="C11" s="75"/>
      <c r="D11" s="31"/>
      <c r="E11" s="89"/>
      <c r="F11" s="75"/>
      <c r="G11" s="84"/>
      <c r="H11" s="30"/>
      <c r="I11" s="33"/>
      <c r="J11" s="33"/>
      <c r="K11" s="15"/>
    </row>
    <row r="12" spans="1:11" ht="16.5" customHeight="1">
      <c r="A12" s="191" t="s">
        <v>95</v>
      </c>
      <c r="B12" s="68"/>
      <c r="C12" s="75"/>
      <c r="D12" s="31"/>
      <c r="E12" s="89"/>
      <c r="F12" s="75"/>
      <c r="G12" s="84"/>
      <c r="H12" s="30"/>
      <c r="I12" s="33"/>
      <c r="J12" s="33"/>
      <c r="K12" s="15"/>
    </row>
    <row r="13" spans="1:11" ht="14.25" customHeight="1">
      <c r="A13" s="100"/>
      <c r="B13" s="68"/>
      <c r="C13" s="75"/>
      <c r="D13" s="31"/>
      <c r="E13" s="89"/>
      <c r="F13" s="75"/>
      <c r="G13" s="84"/>
      <c r="H13" s="30"/>
      <c r="I13" s="33"/>
      <c r="J13" s="33"/>
      <c r="K13" s="15"/>
    </row>
    <row r="14" spans="1:11" ht="16.5" customHeight="1">
      <c r="A14" s="101" t="s">
        <v>82</v>
      </c>
      <c r="B14" s="34"/>
      <c r="C14" s="76"/>
      <c r="D14" s="34"/>
      <c r="E14" s="30"/>
      <c r="F14" s="32"/>
      <c r="G14" s="59"/>
      <c r="H14" s="30"/>
      <c r="I14" s="30"/>
      <c r="J14" s="30"/>
      <c r="K14" s="33"/>
    </row>
    <row r="15" spans="1:11" ht="16.5" customHeight="1">
      <c r="A15" s="13" t="s">
        <v>85</v>
      </c>
      <c r="B15" s="13"/>
      <c r="C15" s="13"/>
      <c r="D15" s="31"/>
      <c r="E15" s="35"/>
      <c r="F15" s="13"/>
      <c r="G15" s="70"/>
      <c r="H15" s="30"/>
      <c r="I15" s="13"/>
      <c r="J15" s="13"/>
      <c r="K15" s="13"/>
    </row>
    <row r="16" spans="1:11" ht="16.5" customHeight="1">
      <c r="A16" s="13" t="s">
        <v>86</v>
      </c>
      <c r="B16" s="13"/>
      <c r="C16" s="13"/>
      <c r="D16" s="31"/>
      <c r="E16" s="13"/>
      <c r="F16" s="13"/>
      <c r="G16" s="69"/>
      <c r="H16" s="30"/>
      <c r="I16" s="13"/>
      <c r="J16" s="13"/>
      <c r="K16" s="13"/>
    </row>
    <row r="17" spans="1:11" ht="16.5" customHeight="1">
      <c r="A17" s="13" t="s">
        <v>92</v>
      </c>
      <c r="B17" s="13"/>
      <c r="C17" s="13"/>
      <c r="D17" s="31"/>
      <c r="E17" s="13"/>
      <c r="F17" s="13"/>
      <c r="G17" s="69"/>
      <c r="H17" s="30"/>
      <c r="I17" s="13"/>
      <c r="J17" s="13"/>
      <c r="K17" s="13"/>
    </row>
    <row r="18" spans="1:11" ht="16.5" customHeight="1">
      <c r="A18" s="13" t="s">
        <v>84</v>
      </c>
      <c r="B18" s="13"/>
      <c r="C18" s="13"/>
      <c r="D18" s="31"/>
      <c r="E18" s="13"/>
      <c r="F18" s="13"/>
      <c r="G18" s="69"/>
      <c r="H18" s="30"/>
      <c r="I18" s="13"/>
      <c r="J18" s="13"/>
      <c r="K18" s="13"/>
    </row>
    <row r="19" spans="1:11" ht="16.5" customHeight="1">
      <c r="A19" s="28" t="s">
        <v>1</v>
      </c>
      <c r="B19" s="74" t="s">
        <v>2</v>
      </c>
      <c r="C19" s="105"/>
      <c r="D19" s="105"/>
      <c r="E19" s="28"/>
      <c r="F19" s="28"/>
      <c r="G19" s="28"/>
      <c r="H19" s="30"/>
      <c r="I19" s="30"/>
      <c r="J19" s="67"/>
      <c r="K19" s="67"/>
    </row>
    <row r="20" spans="1:11" ht="16.5" customHeight="1">
      <c r="A20" s="28"/>
      <c r="B20" s="37" t="s">
        <v>3</v>
      </c>
      <c r="C20" s="105"/>
      <c r="D20" s="105"/>
      <c r="E20" s="82"/>
      <c r="F20" s="82"/>
      <c r="G20" s="13"/>
      <c r="H20" s="30"/>
      <c r="I20" s="30"/>
      <c r="J20" s="67"/>
      <c r="K20" s="67"/>
    </row>
    <row r="21" spans="1:11" ht="15">
      <c r="A21" s="58"/>
      <c r="B21" s="74" t="s">
        <v>4</v>
      </c>
      <c r="C21" s="58"/>
      <c r="D21" s="58"/>
      <c r="E21" s="58"/>
      <c r="F21" s="58"/>
      <c r="G21" s="13"/>
      <c r="H21" s="33"/>
      <c r="I21" s="33"/>
      <c r="J21" s="10"/>
      <c r="K21" s="10"/>
    </row>
    <row r="22" spans="1:11" ht="15">
      <c r="A22" s="77"/>
      <c r="B22" s="106" t="s">
        <v>5</v>
      </c>
      <c r="C22" s="45"/>
      <c r="D22" s="45"/>
      <c r="E22" s="95"/>
      <c r="F22" s="95"/>
      <c r="G22" s="13"/>
      <c r="H22" s="13"/>
      <c r="I22" s="13"/>
      <c r="K22" s="8"/>
    </row>
    <row r="23" spans="1:11" ht="15">
      <c r="A23" s="28"/>
      <c r="B23" s="37" t="s">
        <v>83</v>
      </c>
      <c r="C23" s="45"/>
      <c r="D23" s="45"/>
      <c r="E23" s="95"/>
      <c r="F23" s="95"/>
      <c r="G23" s="13"/>
      <c r="H23" s="13"/>
      <c r="I23" s="13"/>
      <c r="K23" s="5"/>
    </row>
    <row r="24" spans="1:11" ht="28.5" customHeight="1">
      <c r="A24" s="45"/>
      <c r="B24" s="107" t="s">
        <v>6</v>
      </c>
      <c r="C24" s="45"/>
      <c r="D24" s="102"/>
      <c r="E24" s="102"/>
      <c r="F24" s="102"/>
      <c r="G24" s="13"/>
      <c r="H24" s="13"/>
      <c r="I24" s="13"/>
      <c r="K24" s="9"/>
    </row>
    <row r="25" spans="1:11" ht="15">
      <c r="A25" s="77"/>
      <c r="B25" s="37" t="s">
        <v>7</v>
      </c>
      <c r="C25" s="103"/>
      <c r="D25" s="103"/>
      <c r="E25" s="95"/>
      <c r="F25" s="95"/>
      <c r="G25" s="13"/>
      <c r="H25" s="13"/>
      <c r="I25" s="13"/>
      <c r="K25" s="9"/>
    </row>
    <row r="26" spans="1:11" ht="15">
      <c r="A26" s="77"/>
      <c r="B26" s="37" t="s">
        <v>3</v>
      </c>
      <c r="C26" s="46"/>
      <c r="D26" s="46"/>
      <c r="E26" s="95"/>
      <c r="F26" s="95"/>
      <c r="G26" s="13"/>
      <c r="H26" s="13"/>
      <c r="I26" s="13"/>
      <c r="K26" s="9"/>
    </row>
    <row r="27" spans="1:11" ht="27.75" customHeight="1" thickBot="1">
      <c r="A27" s="24"/>
      <c r="B27" s="66" t="s">
        <v>8</v>
      </c>
      <c r="C27" s="90"/>
      <c r="D27" s="90"/>
      <c r="E27" s="104"/>
      <c r="F27" s="104"/>
      <c r="G27" s="13"/>
      <c r="H27" s="13"/>
      <c r="I27" s="13"/>
      <c r="K27" s="5"/>
    </row>
    <row r="28" spans="1:11" ht="30.75" thickBot="1">
      <c r="A28" s="24"/>
      <c r="B28" s="185" t="s">
        <v>9</v>
      </c>
      <c r="C28" s="90"/>
      <c r="D28" s="90"/>
      <c r="E28" s="104"/>
      <c r="F28" s="104"/>
      <c r="G28" s="13"/>
      <c r="H28" s="13"/>
      <c r="I28" s="13"/>
      <c r="K28" s="5"/>
    </row>
    <row r="29" spans="1:11" s="60" customFormat="1" ht="15">
      <c r="A29" s="33" t="s">
        <v>70</v>
      </c>
      <c r="B29" s="66"/>
      <c r="C29" s="93"/>
      <c r="D29" s="93"/>
      <c r="E29" s="93"/>
      <c r="F29" s="93"/>
      <c r="G29" s="28"/>
      <c r="H29" s="28"/>
      <c r="I29" s="28"/>
      <c r="K29" s="64"/>
    </row>
    <row r="30" spans="1:11" ht="15">
      <c r="A30" s="188" t="s">
        <v>96</v>
      </c>
      <c r="B30" s="66"/>
      <c r="C30" s="74"/>
      <c r="D30" s="74"/>
      <c r="E30" s="74"/>
      <c r="F30" s="74"/>
      <c r="G30" s="13"/>
      <c r="H30" s="13"/>
      <c r="I30" s="13"/>
      <c r="K30" s="5"/>
    </row>
    <row r="31" spans="1:11" ht="15">
      <c r="A31" s="13" t="s">
        <v>97</v>
      </c>
      <c r="B31" s="13"/>
      <c r="C31" s="13"/>
      <c r="D31" s="13"/>
      <c r="E31" s="29"/>
      <c r="F31" s="25"/>
      <c r="G31" s="13"/>
      <c r="H31" s="13"/>
      <c r="I31" s="13"/>
      <c r="K31" s="8"/>
    </row>
    <row r="32" spans="1:11" ht="15">
      <c r="A32" s="28"/>
      <c r="B32" s="28"/>
      <c r="C32" s="28"/>
      <c r="D32" s="36"/>
      <c r="E32" s="28"/>
      <c r="F32" s="28"/>
      <c r="G32" s="28"/>
      <c r="H32" s="28"/>
      <c r="I32" s="13"/>
      <c r="K32" s="5"/>
    </row>
    <row r="33" spans="1:11" ht="15">
      <c r="A33" s="28" t="s">
        <v>41</v>
      </c>
      <c r="B33" s="28"/>
      <c r="C33" s="28"/>
      <c r="D33" s="36"/>
      <c r="E33" s="28"/>
      <c r="F33" s="28"/>
      <c r="G33" s="28"/>
      <c r="H33" s="28"/>
      <c r="I33" s="13"/>
      <c r="K33" s="5"/>
    </row>
    <row r="34" spans="1:11" ht="15">
      <c r="A34" s="28" t="s">
        <v>58</v>
      </c>
      <c r="B34" s="28"/>
      <c r="C34" s="33"/>
      <c r="D34" s="36"/>
      <c r="E34" s="33"/>
      <c r="F34" s="28"/>
      <c r="G34" s="39"/>
      <c r="H34" s="34"/>
      <c r="I34" s="13"/>
      <c r="K34" s="5"/>
    </row>
    <row r="35" spans="1:11" ht="15">
      <c r="A35" s="28" t="s">
        <v>71</v>
      </c>
      <c r="B35" s="28"/>
      <c r="C35" s="33"/>
      <c r="D35" s="36"/>
      <c r="E35" s="33"/>
      <c r="F35" s="28"/>
      <c r="G35" s="39"/>
      <c r="H35" s="34"/>
      <c r="I35" s="13"/>
      <c r="K35" s="5"/>
    </row>
    <row r="36" spans="1:11" ht="15">
      <c r="A36" s="33" t="s">
        <v>59</v>
      </c>
      <c r="B36" s="34"/>
      <c r="C36" s="28"/>
      <c r="D36" s="28"/>
      <c r="E36" s="28"/>
      <c r="F36" s="28"/>
      <c r="G36" s="28"/>
      <c r="H36" s="28"/>
      <c r="I36" s="13"/>
      <c r="K36" s="5"/>
    </row>
    <row r="37" spans="1:11" ht="15">
      <c r="A37" s="33" t="s">
        <v>60</v>
      </c>
      <c r="B37" s="34"/>
      <c r="C37" s="28"/>
      <c r="D37" s="28"/>
      <c r="E37" s="28"/>
      <c r="F37" s="28"/>
      <c r="G37" s="28"/>
      <c r="H37" s="28"/>
      <c r="I37" s="13"/>
      <c r="K37" s="5"/>
    </row>
    <row r="38" spans="1:11" ht="15">
      <c r="A38" s="33"/>
      <c r="B38" s="34"/>
      <c r="C38" s="28"/>
      <c r="D38" s="28"/>
      <c r="E38" s="28"/>
      <c r="F38" s="28"/>
      <c r="G38" s="28"/>
      <c r="H38" s="28"/>
      <c r="I38" s="13"/>
      <c r="K38" s="5"/>
    </row>
    <row r="39" spans="1:11" ht="15">
      <c r="A39" s="33"/>
      <c r="B39" s="34"/>
      <c r="C39" s="28"/>
      <c r="D39" s="28"/>
      <c r="E39" s="28"/>
      <c r="F39" s="28"/>
      <c r="G39" s="28"/>
      <c r="H39" s="28"/>
      <c r="I39" s="13"/>
      <c r="K39" s="5"/>
    </row>
    <row r="40" spans="1:11" ht="15">
      <c r="A40" s="33"/>
      <c r="B40" s="34"/>
      <c r="C40" s="28"/>
      <c r="D40" s="28"/>
      <c r="E40" s="28"/>
      <c r="F40" s="28"/>
      <c r="G40" s="28"/>
      <c r="H40" s="28"/>
      <c r="I40" s="13"/>
      <c r="K40" s="5"/>
    </row>
    <row r="41" spans="1:11" ht="15">
      <c r="A41" s="33"/>
      <c r="B41" s="34"/>
      <c r="C41" s="28"/>
      <c r="D41" s="28"/>
      <c r="E41" s="28"/>
      <c r="F41" s="28"/>
      <c r="G41" s="28"/>
      <c r="H41" s="28"/>
      <c r="I41" s="13"/>
      <c r="K41" s="5"/>
    </row>
    <row r="42" spans="1:11" ht="15">
      <c r="A42" s="13"/>
      <c r="B42" s="13"/>
      <c r="C42" s="13"/>
      <c r="D42" s="13"/>
      <c r="E42" s="13"/>
      <c r="F42" s="13"/>
      <c r="G42" s="13"/>
      <c r="H42" s="13"/>
      <c r="I42" s="13"/>
      <c r="K42" s="5"/>
    </row>
    <row r="43" spans="1:11" ht="15">
      <c r="A43" s="28"/>
      <c r="B43" s="13"/>
      <c r="C43" s="13"/>
      <c r="D43" s="13"/>
      <c r="E43" s="44"/>
      <c r="F43" s="26"/>
      <c r="G43" s="13"/>
      <c r="H43" s="13"/>
      <c r="I43" s="13"/>
      <c r="K43" s="5"/>
    </row>
    <row r="44" spans="1:11" ht="15">
      <c r="A44" s="45"/>
      <c r="B44" s="45"/>
      <c r="C44" s="45"/>
      <c r="D44" s="45"/>
      <c r="E44" s="45"/>
      <c r="F44" s="45"/>
      <c r="G44" s="45"/>
      <c r="H44" s="45"/>
      <c r="I44" s="13"/>
      <c r="K44" s="5"/>
    </row>
    <row r="45" spans="1:11" ht="15">
      <c r="A45" s="45"/>
      <c r="B45" s="45"/>
      <c r="C45" s="45"/>
      <c r="D45" s="45"/>
      <c r="E45" s="45"/>
      <c r="F45" s="45"/>
      <c r="G45" s="45"/>
      <c r="H45" s="45"/>
      <c r="I45" s="13"/>
      <c r="K45" s="5"/>
    </row>
    <row r="46" spans="1:11" ht="15" customHeight="1">
      <c r="A46" s="45"/>
      <c r="B46" s="45"/>
      <c r="C46" s="45"/>
      <c r="D46" s="45"/>
      <c r="E46" s="45"/>
      <c r="F46" s="45"/>
      <c r="G46" s="45"/>
      <c r="H46" s="45"/>
      <c r="I46" s="13"/>
      <c r="J46" s="72"/>
      <c r="K46" s="5"/>
    </row>
    <row r="47" spans="1:11" ht="15">
      <c r="A47" s="45"/>
      <c r="B47" s="45"/>
      <c r="C47" s="45"/>
      <c r="D47" s="45"/>
      <c r="E47" s="45"/>
      <c r="F47" s="45"/>
      <c r="G47" s="45"/>
      <c r="H47" s="45"/>
      <c r="I47" s="13"/>
      <c r="J47" s="72"/>
      <c r="K47" s="5"/>
    </row>
    <row r="48" spans="1:11" ht="15">
      <c r="A48" s="45"/>
      <c r="B48" s="45"/>
      <c r="C48" s="45"/>
      <c r="D48" s="45"/>
      <c r="E48" s="45"/>
      <c r="F48" s="45"/>
      <c r="G48" s="45"/>
      <c r="H48" s="45"/>
      <c r="I48" s="13"/>
      <c r="K48" s="5"/>
    </row>
    <row r="49" spans="1:11" ht="15" customHeight="1">
      <c r="A49" s="45"/>
      <c r="B49" s="45"/>
      <c r="C49" s="45"/>
      <c r="D49" s="45"/>
      <c r="E49" s="45"/>
      <c r="F49" s="45"/>
      <c r="G49" s="45"/>
      <c r="H49" s="45"/>
      <c r="I49" s="13"/>
      <c r="K49" s="5"/>
    </row>
    <row r="50" spans="1:11" ht="15">
      <c r="A50" s="45"/>
      <c r="B50" s="45"/>
      <c r="C50" s="45"/>
      <c r="D50" s="45"/>
      <c r="E50" s="45"/>
      <c r="F50" s="45"/>
      <c r="G50" s="45"/>
      <c r="H50" s="45"/>
      <c r="I50" s="13"/>
      <c r="K50" s="5"/>
    </row>
    <row r="51" spans="1:11" ht="15">
      <c r="A51" s="20"/>
      <c r="B51" s="20"/>
      <c r="C51" s="13"/>
      <c r="D51" s="13"/>
      <c r="E51" s="22"/>
      <c r="F51" s="73"/>
      <c r="G51" s="12"/>
      <c r="H51" s="13"/>
      <c r="I51" s="13"/>
      <c r="K51" s="5"/>
    </row>
    <row r="52" spans="1:11" ht="15">
      <c r="A52" s="43"/>
      <c r="B52" s="43"/>
      <c r="C52" s="43"/>
      <c r="D52" s="34"/>
      <c r="E52" s="13"/>
      <c r="F52" s="13"/>
      <c r="G52" s="13"/>
      <c r="H52" s="13"/>
      <c r="I52" s="13"/>
      <c r="K52" s="5"/>
    </row>
    <row r="53" spans="1:11" ht="15">
      <c r="A53" s="43"/>
      <c r="B53" s="43"/>
      <c r="C53" s="43"/>
      <c r="D53" s="34"/>
      <c r="E53" s="13"/>
      <c r="F53" s="13"/>
      <c r="G53" s="13"/>
      <c r="H53" s="13"/>
      <c r="I53" s="13"/>
      <c r="K53" s="5"/>
    </row>
    <row r="54" spans="1:11" s="2" customFormat="1" ht="15">
      <c r="A54" s="38"/>
      <c r="B54" s="24"/>
      <c r="C54" s="24"/>
      <c r="D54" s="24"/>
      <c r="E54" s="13"/>
      <c r="F54" s="47"/>
      <c r="G54" s="24"/>
      <c r="H54" s="24"/>
      <c r="I54" s="24"/>
      <c r="K54" s="8"/>
    </row>
    <row r="55" spans="1:11" s="2" customFormat="1" ht="15">
      <c r="A55" s="22"/>
      <c r="B55" s="33"/>
      <c r="C55" s="33"/>
      <c r="D55" s="24"/>
      <c r="E55" s="13"/>
      <c r="F55" s="34"/>
      <c r="G55" s="24"/>
      <c r="H55" s="24"/>
      <c r="I55" s="24"/>
      <c r="K55" s="8"/>
    </row>
    <row r="56" spans="1:11" s="2" customFormat="1" ht="15">
      <c r="A56" s="33"/>
      <c r="B56" s="33"/>
      <c r="C56" s="24"/>
      <c r="D56" s="24"/>
      <c r="E56" s="40"/>
      <c r="F56" s="34"/>
      <c r="G56" s="24"/>
      <c r="H56" s="24"/>
      <c r="I56" s="24"/>
      <c r="K56" s="8"/>
    </row>
    <row r="57" spans="1:9" ht="15">
      <c r="A57" s="99"/>
      <c r="B57" s="28"/>
      <c r="C57" s="28"/>
      <c r="D57" s="13"/>
      <c r="E57" s="40"/>
      <c r="F57" s="34"/>
      <c r="G57" s="13"/>
      <c r="H57" s="13"/>
      <c r="I57" s="13"/>
    </row>
    <row r="58" spans="1:9" ht="15">
      <c r="A58" s="24"/>
      <c r="B58" s="20"/>
      <c r="C58" s="20"/>
      <c r="D58" s="13"/>
      <c r="E58" s="13"/>
      <c r="F58" s="23"/>
      <c r="G58" s="13"/>
      <c r="H58" s="13"/>
      <c r="I58" s="13"/>
    </row>
    <row r="59" spans="1:9" ht="15">
      <c r="A59" s="28"/>
      <c r="B59" s="28"/>
      <c r="C59" s="28"/>
      <c r="D59" s="13"/>
      <c r="E59" s="13"/>
      <c r="F59" s="36"/>
      <c r="G59" s="13"/>
      <c r="H59" s="13"/>
      <c r="I59" s="13"/>
    </row>
    <row r="60" spans="1:9" ht="15">
      <c r="A60" s="28"/>
      <c r="B60" s="28"/>
      <c r="C60" s="28"/>
      <c r="D60" s="13"/>
      <c r="E60" s="29"/>
      <c r="F60" s="36"/>
      <c r="G60" s="13"/>
      <c r="H60" s="13"/>
      <c r="I60" s="13"/>
    </row>
    <row r="61" spans="1:9" ht="15">
      <c r="A61" s="28"/>
      <c r="B61" s="28"/>
      <c r="C61" s="28"/>
      <c r="D61" s="13"/>
      <c r="E61" s="29"/>
      <c r="F61" s="36"/>
      <c r="G61" s="13"/>
      <c r="H61" s="13"/>
      <c r="I61" s="13"/>
    </row>
    <row r="62" spans="1:9" ht="15">
      <c r="A62" s="33"/>
      <c r="B62" s="33"/>
      <c r="C62" s="33"/>
      <c r="D62" s="13"/>
      <c r="E62" s="39"/>
      <c r="F62" s="36"/>
      <c r="G62" s="13"/>
      <c r="H62" s="13"/>
      <c r="I62" s="13"/>
    </row>
    <row r="63" spans="1:9" ht="15">
      <c r="A63" s="20"/>
      <c r="B63" s="20"/>
      <c r="C63" s="20"/>
      <c r="D63" s="13"/>
      <c r="E63" s="24"/>
      <c r="F63" s="23"/>
      <c r="G63" s="13"/>
      <c r="H63" s="13"/>
      <c r="I63" s="13"/>
    </row>
    <row r="64" spans="1:9" ht="15">
      <c r="A64" s="28"/>
      <c r="B64" s="28"/>
      <c r="C64" s="28"/>
      <c r="D64" s="13"/>
      <c r="E64" s="39"/>
      <c r="F64" s="36"/>
      <c r="G64" s="13"/>
      <c r="H64" s="13"/>
      <c r="I64" s="13"/>
    </row>
    <row r="65" spans="1:9" ht="15">
      <c r="A65" s="28"/>
      <c r="B65" s="28"/>
      <c r="C65" s="28"/>
      <c r="D65" s="13"/>
      <c r="E65" s="24"/>
      <c r="F65" s="36"/>
      <c r="G65" s="13"/>
      <c r="H65" s="13"/>
      <c r="I65" s="13"/>
    </row>
    <row r="66" spans="1:9" ht="15">
      <c r="A66" s="24"/>
      <c r="B66" s="24"/>
      <c r="C66" s="24"/>
      <c r="D66" s="13"/>
      <c r="E66" s="13"/>
      <c r="F66" s="47"/>
      <c r="G66" s="13"/>
      <c r="H66" s="13"/>
      <c r="I66" s="13"/>
    </row>
    <row r="67" spans="1:9" ht="15">
      <c r="A67" s="20"/>
      <c r="B67" s="13"/>
      <c r="C67" s="13"/>
      <c r="D67" s="13"/>
      <c r="E67" s="13"/>
      <c r="F67" s="13"/>
      <c r="G67" s="13"/>
      <c r="H67" s="13"/>
      <c r="I67" s="13"/>
    </row>
    <row r="68" spans="1:9" ht="15">
      <c r="A68" s="33"/>
      <c r="B68" s="33"/>
      <c r="C68" s="33"/>
      <c r="D68" s="33"/>
      <c r="E68" s="33"/>
      <c r="F68" s="13"/>
      <c r="G68" s="13"/>
      <c r="H68" s="13"/>
      <c r="I68" s="13"/>
    </row>
    <row r="69" spans="1:9" ht="15">
      <c r="A69" s="33"/>
      <c r="B69" s="33"/>
      <c r="C69" s="33"/>
      <c r="D69" s="33"/>
      <c r="E69" s="33"/>
      <c r="F69" s="13"/>
      <c r="G69" s="13"/>
      <c r="H69" s="13"/>
      <c r="I69" s="13"/>
    </row>
    <row r="70" spans="1:11" ht="15">
      <c r="A70" s="33"/>
      <c r="B70" s="33"/>
      <c r="C70" s="33"/>
      <c r="D70" s="33"/>
      <c r="E70" s="33"/>
      <c r="F70" s="13"/>
      <c r="G70" s="13"/>
      <c r="H70" s="13"/>
      <c r="I70" s="13"/>
      <c r="K70" s="5"/>
    </row>
    <row r="71" spans="1:11" ht="15">
      <c r="A71" s="28"/>
      <c r="B71" s="28"/>
      <c r="C71" s="28"/>
      <c r="D71" s="28"/>
      <c r="E71" s="28"/>
      <c r="F71" s="13"/>
      <c r="G71" s="13"/>
      <c r="H71" s="13"/>
      <c r="I71" s="13"/>
      <c r="K71" s="5"/>
    </row>
    <row r="72" spans="1:11" ht="15">
      <c r="A72" s="28"/>
      <c r="B72" s="28"/>
      <c r="C72" s="28"/>
      <c r="D72" s="28"/>
      <c r="E72" s="28"/>
      <c r="F72" s="28"/>
      <c r="G72" s="28"/>
      <c r="H72" s="28"/>
      <c r="I72" s="28"/>
      <c r="J72" s="5"/>
      <c r="K72" s="5"/>
    </row>
    <row r="73" spans="1:11" ht="15">
      <c r="A73" s="33"/>
      <c r="B73" s="33"/>
      <c r="C73" s="33"/>
      <c r="D73" s="33"/>
      <c r="E73" s="33"/>
      <c r="F73" s="28"/>
      <c r="G73" s="28"/>
      <c r="H73" s="28"/>
      <c r="I73" s="28"/>
      <c r="J73" s="5"/>
      <c r="K73" s="5"/>
    </row>
    <row r="74" spans="1:11" ht="15">
      <c r="A74" s="33"/>
      <c r="B74" s="33"/>
      <c r="C74" s="33"/>
      <c r="D74" s="33"/>
      <c r="E74" s="33"/>
      <c r="F74" s="28"/>
      <c r="G74" s="28"/>
      <c r="H74" s="28"/>
      <c r="I74" s="28"/>
      <c r="J74" s="5"/>
      <c r="K74" s="5"/>
    </row>
    <row r="75" spans="1:11" ht="15">
      <c r="A75" s="28"/>
      <c r="B75" s="28"/>
      <c r="C75" s="28"/>
      <c r="D75" s="28"/>
      <c r="E75" s="28"/>
      <c r="F75" s="28"/>
      <c r="G75" s="28"/>
      <c r="H75" s="28"/>
      <c r="I75" s="28"/>
      <c r="J75" s="5"/>
      <c r="K75" s="5"/>
    </row>
    <row r="76" spans="1:11" ht="15">
      <c r="A76" s="28"/>
      <c r="B76" s="28"/>
      <c r="C76" s="28"/>
      <c r="D76" s="28"/>
      <c r="E76" s="28"/>
      <c r="F76" s="28"/>
      <c r="G76" s="28"/>
      <c r="H76" s="28"/>
      <c r="I76" s="28"/>
      <c r="J76" s="5"/>
      <c r="K76" s="5"/>
    </row>
    <row r="77" spans="1:11" ht="15">
      <c r="A77" s="20"/>
      <c r="B77" s="28"/>
      <c r="C77" s="28"/>
      <c r="D77" s="28"/>
      <c r="E77" s="28"/>
      <c r="F77" s="28"/>
      <c r="G77" s="28"/>
      <c r="H77" s="28"/>
      <c r="I77" s="28"/>
      <c r="J77" s="5"/>
      <c r="K77" s="5"/>
    </row>
    <row r="78" spans="1:11" ht="15">
      <c r="A78" s="24"/>
      <c r="B78" s="24"/>
      <c r="C78" s="28"/>
      <c r="D78" s="36"/>
      <c r="E78" s="28"/>
      <c r="F78" s="28"/>
      <c r="G78" s="28"/>
      <c r="H78" s="28"/>
      <c r="I78" s="28"/>
      <c r="J78" s="6"/>
      <c r="K78" s="5"/>
    </row>
    <row r="79" spans="1:11" ht="15">
      <c r="A79" s="33"/>
      <c r="B79" s="33"/>
      <c r="C79" s="28"/>
      <c r="D79" s="36"/>
      <c r="E79" s="28"/>
      <c r="F79" s="13"/>
      <c r="G79" s="13"/>
      <c r="H79" s="13"/>
      <c r="I79" s="13"/>
      <c r="J79" s="6"/>
      <c r="K79" s="5"/>
    </row>
    <row r="80" spans="1:11" ht="15">
      <c r="A80" s="33"/>
      <c r="B80" s="28"/>
      <c r="C80" s="28"/>
      <c r="D80" s="36"/>
      <c r="E80" s="28"/>
      <c r="F80" s="28"/>
      <c r="G80" s="28"/>
      <c r="H80" s="36"/>
      <c r="I80" s="13"/>
      <c r="J80" s="10"/>
      <c r="K80" s="5"/>
    </row>
    <row r="81" spans="1:11" ht="15">
      <c r="A81" s="28"/>
      <c r="B81" s="28"/>
      <c r="C81" s="28"/>
      <c r="D81" s="36"/>
      <c r="E81" s="28"/>
      <c r="F81" s="28"/>
      <c r="G81" s="28"/>
      <c r="H81" s="36"/>
      <c r="I81" s="4"/>
      <c r="J81" s="6"/>
      <c r="K81" s="5"/>
    </row>
    <row r="82" spans="1:11" ht="15">
      <c r="A82" s="28"/>
      <c r="B82" s="28"/>
      <c r="C82" s="28"/>
      <c r="D82" s="36"/>
      <c r="E82" s="28"/>
      <c r="F82" s="33"/>
      <c r="G82" s="33"/>
      <c r="H82" s="34"/>
      <c r="I82" s="4"/>
      <c r="J82" s="6"/>
      <c r="K82" s="5"/>
    </row>
    <row r="83" spans="1:11" ht="15">
      <c r="A83" s="13"/>
      <c r="B83" s="13"/>
      <c r="C83" s="13"/>
      <c r="D83" s="25"/>
      <c r="E83" s="28"/>
      <c r="F83" s="33"/>
      <c r="G83" s="33"/>
      <c r="H83" s="34"/>
      <c r="I83" s="4"/>
      <c r="J83" s="6"/>
      <c r="K83" s="5"/>
    </row>
    <row r="84" spans="1:11" ht="15">
      <c r="A84" s="13"/>
      <c r="B84" s="13"/>
      <c r="C84" s="13"/>
      <c r="D84" s="25"/>
      <c r="E84" s="28"/>
      <c r="F84" s="33"/>
      <c r="G84" s="33"/>
      <c r="H84" s="34"/>
      <c r="I84" s="4"/>
      <c r="J84" s="6"/>
      <c r="K84" s="5"/>
    </row>
    <row r="85" spans="1:11" ht="15">
      <c r="A85" s="13"/>
      <c r="B85" s="13"/>
      <c r="C85" s="13"/>
      <c r="D85" s="13"/>
      <c r="E85" s="28"/>
      <c r="F85" s="33"/>
      <c r="G85" s="33"/>
      <c r="H85" s="33"/>
      <c r="I85" s="18"/>
      <c r="J85" s="6"/>
      <c r="K85" s="5"/>
    </row>
    <row r="86" spans="1:11" ht="15">
      <c r="A86" s="13"/>
      <c r="B86" s="13"/>
      <c r="C86" s="13"/>
      <c r="D86" s="13"/>
      <c r="E86" s="28"/>
      <c r="F86" s="33"/>
      <c r="G86" s="33"/>
      <c r="H86" s="33"/>
      <c r="I86" s="18"/>
      <c r="J86" s="6"/>
      <c r="K86" s="5"/>
    </row>
    <row r="87" spans="1:11" ht="15">
      <c r="A87" s="20"/>
      <c r="B87" s="13"/>
      <c r="C87" s="13"/>
      <c r="D87" s="13"/>
      <c r="E87" s="48"/>
      <c r="F87" s="49"/>
      <c r="G87" s="33"/>
      <c r="H87" s="33"/>
      <c r="I87" s="8"/>
      <c r="J87" s="10"/>
      <c r="K87" s="8"/>
    </row>
    <row r="88" spans="1:11" ht="15">
      <c r="A88" s="20"/>
      <c r="B88" s="20"/>
      <c r="C88" s="13"/>
      <c r="D88" s="13"/>
      <c r="E88" s="28"/>
      <c r="F88" s="25"/>
      <c r="G88" s="13"/>
      <c r="H88" s="13"/>
      <c r="I88" s="5"/>
      <c r="J88" s="6"/>
      <c r="K88" s="5"/>
    </row>
    <row r="89" spans="1:11" ht="15">
      <c r="A89" s="13"/>
      <c r="B89" s="13"/>
      <c r="C89" s="13"/>
      <c r="D89" s="13"/>
      <c r="E89" s="39"/>
      <c r="F89" s="25"/>
      <c r="G89" s="13"/>
      <c r="H89" s="13"/>
      <c r="I89" s="8"/>
      <c r="J89" s="8"/>
      <c r="K89" s="8"/>
    </row>
    <row r="90" spans="1:11" ht="15">
      <c r="A90" s="13"/>
      <c r="B90" s="13"/>
      <c r="C90" s="13"/>
      <c r="D90" s="13"/>
      <c r="E90" s="39"/>
      <c r="F90" s="25"/>
      <c r="G90" s="13"/>
      <c r="H90" s="13"/>
      <c r="K90" s="8"/>
    </row>
    <row r="91" spans="1:8" ht="15">
      <c r="A91" s="20"/>
      <c r="B91" s="20"/>
      <c r="C91" s="13"/>
      <c r="D91" s="13"/>
      <c r="E91" s="29"/>
      <c r="F91" s="25"/>
      <c r="G91" s="13"/>
      <c r="H91" s="13"/>
    </row>
    <row r="92" spans="1:8" ht="15">
      <c r="A92" s="13"/>
      <c r="B92" s="13"/>
      <c r="C92" s="13"/>
      <c r="D92" s="13"/>
      <c r="E92" s="29"/>
      <c r="F92" s="25"/>
      <c r="G92" s="13"/>
      <c r="H92" s="13"/>
    </row>
    <row r="93" spans="1:8" ht="15">
      <c r="A93" s="20"/>
      <c r="B93" s="20"/>
      <c r="C93" s="28"/>
      <c r="D93" s="13"/>
      <c r="E93" s="29"/>
      <c r="F93" s="36"/>
      <c r="G93" s="13"/>
      <c r="H93" s="13"/>
    </row>
    <row r="94" spans="1:8" ht="15">
      <c r="A94" s="33"/>
      <c r="B94" s="33"/>
      <c r="C94" s="33"/>
      <c r="D94" s="13"/>
      <c r="E94" s="29"/>
      <c r="F94" s="34"/>
      <c r="G94" s="13"/>
      <c r="H94" s="13"/>
    </row>
    <row r="95" spans="1:8" ht="15">
      <c r="A95" s="20"/>
      <c r="B95" s="20"/>
      <c r="C95" s="13"/>
      <c r="D95" s="13"/>
      <c r="E95" s="13"/>
      <c r="F95" s="25"/>
      <c r="G95" s="13"/>
      <c r="H95" s="13"/>
    </row>
    <row r="96" spans="1:8" ht="15">
      <c r="A96" s="19"/>
      <c r="B96" s="50"/>
      <c r="C96" s="13"/>
      <c r="D96" s="13"/>
      <c r="E96" s="29"/>
      <c r="F96" s="25"/>
      <c r="G96" s="13"/>
      <c r="H96" s="13"/>
    </row>
    <row r="97" spans="1:8" ht="15">
      <c r="A97" s="13"/>
      <c r="B97" s="13"/>
      <c r="C97" s="13"/>
      <c r="D97" s="13"/>
      <c r="E97" s="13"/>
      <c r="F97" s="13"/>
      <c r="G97" s="13"/>
      <c r="H97" s="13"/>
    </row>
    <row r="98" spans="1:8" ht="15">
      <c r="A98" s="13"/>
      <c r="B98" s="13"/>
      <c r="C98" s="13"/>
      <c r="D98" s="13"/>
      <c r="E98" s="13"/>
      <c r="F98" s="13"/>
      <c r="G98" s="13"/>
      <c r="H98" s="13"/>
    </row>
    <row r="99" spans="1:8" ht="15">
      <c r="A99" s="13"/>
      <c r="B99" s="13"/>
      <c r="C99" s="13"/>
      <c r="D99" s="13"/>
      <c r="E99" s="13"/>
      <c r="F99" s="13"/>
      <c r="G99" s="13"/>
      <c r="H99" s="13"/>
    </row>
    <row r="100" spans="1:8" ht="15">
      <c r="A100" s="43"/>
      <c r="B100" s="43"/>
      <c r="C100" s="43"/>
      <c r="D100" s="43"/>
      <c r="E100" s="51"/>
      <c r="F100" s="13"/>
      <c r="G100" s="13"/>
      <c r="H100" s="13"/>
    </row>
    <row r="101" spans="1:8" ht="15">
      <c r="A101" s="43"/>
      <c r="B101" s="43"/>
      <c r="C101" s="43"/>
      <c r="D101" s="43"/>
      <c r="E101" s="51"/>
      <c r="F101" s="13"/>
      <c r="G101" s="13"/>
      <c r="H101" s="13"/>
    </row>
    <row r="102" spans="1:8" ht="15">
      <c r="A102" s="20"/>
      <c r="B102" s="20"/>
      <c r="C102" s="20"/>
      <c r="D102" s="20"/>
      <c r="E102" s="20"/>
      <c r="F102" s="23"/>
      <c r="G102" s="13"/>
      <c r="H102" s="13"/>
    </row>
    <row r="103" spans="1:8" ht="15">
      <c r="A103" s="20"/>
      <c r="B103" s="20"/>
      <c r="C103" s="20"/>
      <c r="D103" s="20"/>
      <c r="E103" s="20"/>
      <c r="F103" s="23"/>
      <c r="G103" s="13"/>
      <c r="H103" s="13"/>
    </row>
    <row r="104" spans="1:8" ht="15">
      <c r="A104" s="20"/>
      <c r="B104" s="20"/>
      <c r="C104" s="20"/>
      <c r="D104" s="20"/>
      <c r="E104" s="20"/>
      <c r="F104" s="23"/>
      <c r="G104" s="13"/>
      <c r="H104" s="13"/>
    </row>
    <row r="105" spans="1:8" ht="15">
      <c r="A105" s="20"/>
      <c r="B105" s="20"/>
      <c r="C105" s="20"/>
      <c r="D105" s="20"/>
      <c r="E105" s="24"/>
      <c r="F105" s="23"/>
      <c r="G105" s="13"/>
      <c r="H105" s="13"/>
    </row>
    <row r="106" spans="1:8" ht="15">
      <c r="A106" s="13"/>
      <c r="B106" s="13"/>
      <c r="C106" s="13"/>
      <c r="D106" s="13"/>
      <c r="E106" s="13"/>
      <c r="F106" s="13"/>
      <c r="G106" s="13"/>
      <c r="H106" s="13"/>
    </row>
    <row r="107" spans="1:8" ht="15">
      <c r="A107" s="41"/>
      <c r="B107" s="41"/>
      <c r="C107" s="42"/>
      <c r="D107" s="42"/>
      <c r="E107" s="13"/>
      <c r="F107" s="13"/>
      <c r="G107" s="13"/>
      <c r="H107" s="13"/>
    </row>
    <row r="108" spans="1:8" ht="15">
      <c r="A108" s="24"/>
      <c r="B108" s="24"/>
      <c r="C108" s="33"/>
      <c r="D108" s="33"/>
      <c r="E108" s="13"/>
      <c r="F108" s="13"/>
      <c r="G108" s="13"/>
      <c r="H108" s="13"/>
    </row>
    <row r="109" spans="1:8" ht="15">
      <c r="A109" s="13"/>
      <c r="B109" s="13"/>
      <c r="C109" s="13"/>
      <c r="D109" s="20"/>
      <c r="E109" s="13"/>
      <c r="F109" s="13"/>
      <c r="G109" s="13"/>
      <c r="H109" s="13"/>
    </row>
    <row r="110" spans="1:8" ht="15">
      <c r="A110" s="13"/>
      <c r="B110" s="13"/>
      <c r="C110" s="13"/>
      <c r="D110" s="20"/>
      <c r="E110" s="13"/>
      <c r="F110" s="13"/>
      <c r="G110" s="13"/>
      <c r="H110" s="13"/>
    </row>
    <row r="111" spans="1:8" ht="15">
      <c r="A111" s="20"/>
      <c r="B111" s="13"/>
      <c r="C111" s="13"/>
      <c r="D111" s="13"/>
      <c r="E111" s="13"/>
      <c r="F111" s="37"/>
      <c r="G111" s="13"/>
      <c r="H111" s="13"/>
    </row>
    <row r="112" spans="1:8" ht="15">
      <c r="A112" s="13"/>
      <c r="B112" s="13"/>
      <c r="C112" s="13"/>
      <c r="D112" s="13"/>
      <c r="E112" s="13"/>
      <c r="F112" s="13"/>
      <c r="G112" s="13"/>
      <c r="H112" s="13"/>
    </row>
    <row r="113" spans="1:8" ht="15">
      <c r="A113" s="13"/>
      <c r="B113" s="13"/>
      <c r="C113" s="13"/>
      <c r="D113" s="13"/>
      <c r="E113" s="13"/>
      <c r="F113" s="13"/>
      <c r="G113" s="13"/>
      <c r="H113" s="13"/>
    </row>
    <row r="114" spans="1:8" ht="15">
      <c r="A114" s="20"/>
      <c r="B114" s="20"/>
      <c r="C114" s="13"/>
      <c r="D114" s="13"/>
      <c r="E114" s="13"/>
      <c r="F114" s="20"/>
      <c r="G114" s="13"/>
      <c r="H114" s="13"/>
    </row>
    <row r="115" spans="1:8" ht="15">
      <c r="A115" s="20"/>
      <c r="B115" s="20"/>
      <c r="C115" s="13"/>
      <c r="D115" s="13"/>
      <c r="E115" s="13"/>
      <c r="F115" s="20"/>
      <c r="G115" s="13"/>
      <c r="H115" s="13"/>
    </row>
    <row r="116" spans="1:8" ht="15">
      <c r="A116" s="13"/>
      <c r="B116" s="13"/>
      <c r="C116" s="13"/>
      <c r="D116" s="13"/>
      <c r="E116" s="13"/>
      <c r="F116" s="13"/>
      <c r="G116" s="13"/>
      <c r="H116" s="13"/>
    </row>
    <row r="117" spans="1:8" ht="15">
      <c r="A117" s="13"/>
      <c r="B117" s="13"/>
      <c r="C117" s="13"/>
      <c r="D117" s="13"/>
      <c r="E117" s="13"/>
      <c r="F117" s="13"/>
      <c r="G117" s="13"/>
      <c r="H117" s="13"/>
    </row>
    <row r="118" spans="1:8" ht="15">
      <c r="A118" s="20"/>
      <c r="B118" s="20"/>
      <c r="C118" s="20"/>
      <c r="D118" s="13"/>
      <c r="E118" s="13"/>
      <c r="F118" s="20"/>
      <c r="G118" s="13"/>
      <c r="H118" s="13"/>
    </row>
    <row r="119" spans="1:8" ht="15">
      <c r="A119" s="20"/>
      <c r="B119" s="20"/>
      <c r="C119" s="20"/>
      <c r="D119" s="13"/>
      <c r="E119" s="13"/>
      <c r="F119" s="20"/>
      <c r="G119" s="13"/>
      <c r="H119" s="13"/>
    </row>
    <row r="120" spans="1:8" ht="15">
      <c r="A120" s="43"/>
      <c r="B120" s="43"/>
      <c r="C120" s="43"/>
      <c r="D120" s="13"/>
      <c r="E120" s="13"/>
      <c r="F120" s="13"/>
      <c r="G120" s="13"/>
      <c r="H120" s="13"/>
    </row>
    <row r="121" spans="1:8" ht="15">
      <c r="A121" s="43"/>
      <c r="B121" s="43"/>
      <c r="C121" s="43"/>
      <c r="D121" s="13"/>
      <c r="E121" s="13"/>
      <c r="F121" s="13"/>
      <c r="G121" s="13"/>
      <c r="H121" s="13"/>
    </row>
    <row r="122" spans="1:8" ht="15">
      <c r="A122" s="13"/>
      <c r="B122" s="13"/>
      <c r="C122" s="13"/>
      <c r="D122" s="13"/>
      <c r="E122" s="37"/>
      <c r="F122" s="52"/>
      <c r="G122" s="13"/>
      <c r="H122" s="13"/>
    </row>
    <row r="123" spans="1:8" ht="15">
      <c r="A123" s="20"/>
      <c r="B123" s="20"/>
      <c r="C123" s="20"/>
      <c r="D123" s="13"/>
      <c r="E123" s="13"/>
      <c r="F123" s="23"/>
      <c r="G123" s="13"/>
      <c r="H123" s="13"/>
    </row>
    <row r="124" spans="1:8" ht="15">
      <c r="A124" s="13"/>
      <c r="B124" s="13"/>
      <c r="C124" s="13"/>
      <c r="D124" s="13"/>
      <c r="E124" s="13"/>
      <c r="F124" s="25"/>
      <c r="G124" s="13"/>
      <c r="H124" s="13"/>
    </row>
    <row r="125" spans="1:9" ht="15">
      <c r="A125" s="13"/>
      <c r="B125" s="13"/>
      <c r="C125" s="13"/>
      <c r="D125" s="13"/>
      <c r="E125" s="29"/>
      <c r="F125" s="25"/>
      <c r="G125" s="20"/>
      <c r="H125" s="20"/>
      <c r="I125" s="16"/>
    </row>
    <row r="126" spans="1:8" ht="15">
      <c r="A126" s="13"/>
      <c r="B126" s="13"/>
      <c r="C126" s="13"/>
      <c r="D126" s="13"/>
      <c r="E126" s="29"/>
      <c r="F126" s="25"/>
      <c r="G126" s="13"/>
      <c r="H126" s="13"/>
    </row>
    <row r="127" spans="1:8" ht="15">
      <c r="A127" s="13"/>
      <c r="B127" s="13"/>
      <c r="C127" s="13"/>
      <c r="D127" s="13"/>
      <c r="E127" s="29"/>
      <c r="F127" s="25"/>
      <c r="G127" s="13"/>
      <c r="H127" s="13"/>
    </row>
    <row r="128" spans="1:8" ht="15">
      <c r="A128" s="20"/>
      <c r="B128" s="20"/>
      <c r="C128" s="20"/>
      <c r="D128" s="13"/>
      <c r="E128" s="29"/>
      <c r="F128" s="23"/>
      <c r="G128" s="13"/>
      <c r="H128" s="13"/>
    </row>
    <row r="129" spans="1:8" ht="15">
      <c r="A129" s="13"/>
      <c r="B129" s="53"/>
      <c r="C129" s="13"/>
      <c r="D129" s="13"/>
      <c r="E129" s="40"/>
      <c r="F129" s="13"/>
      <c r="G129" s="13"/>
      <c r="H129" s="13"/>
    </row>
    <row r="130" spans="1:8" ht="15">
      <c r="A130" s="20"/>
      <c r="B130" s="13"/>
      <c r="C130" s="13"/>
      <c r="D130" s="13"/>
      <c r="E130" s="13"/>
      <c r="F130" s="20"/>
      <c r="G130" s="13"/>
      <c r="H130" s="13"/>
    </row>
    <row r="131" spans="1:8" ht="15">
      <c r="A131" s="20"/>
      <c r="B131" s="20"/>
      <c r="C131" s="20"/>
      <c r="D131" s="20"/>
      <c r="E131" s="20"/>
      <c r="F131" s="20"/>
      <c r="G131" s="13"/>
      <c r="H131" s="13"/>
    </row>
    <row r="132" spans="1:8" ht="15">
      <c r="A132" s="20"/>
      <c r="B132" s="20"/>
      <c r="C132" s="20"/>
      <c r="D132" s="20"/>
      <c r="E132" s="20"/>
      <c r="F132" s="20"/>
      <c r="G132" s="13"/>
      <c r="H132" s="13"/>
    </row>
    <row r="133" spans="1:8" ht="15">
      <c r="A133" s="13"/>
      <c r="B133" s="13"/>
      <c r="C133" s="13"/>
      <c r="D133" s="13"/>
      <c r="E133" s="13"/>
      <c r="F133" s="25"/>
      <c r="G133" s="13"/>
      <c r="H133" s="13"/>
    </row>
    <row r="134" spans="1:8" ht="15">
      <c r="A134" s="13"/>
      <c r="B134" s="13"/>
      <c r="C134" s="13"/>
      <c r="D134" s="13"/>
      <c r="E134" s="40"/>
      <c r="F134" s="25"/>
      <c r="G134" s="13"/>
      <c r="H134" s="13"/>
    </row>
    <row r="135" spans="1:8" ht="15">
      <c r="A135" s="13"/>
      <c r="B135" s="13"/>
      <c r="C135" s="13"/>
      <c r="D135" s="13"/>
      <c r="E135" s="40"/>
      <c r="F135" s="25"/>
      <c r="G135" s="13"/>
      <c r="H135" s="13"/>
    </row>
    <row r="136" spans="1:8" ht="15">
      <c r="A136" s="13"/>
      <c r="B136" s="13"/>
      <c r="C136" s="13"/>
      <c r="D136" s="13"/>
      <c r="E136" s="40"/>
      <c r="F136" s="25"/>
      <c r="G136" s="13"/>
      <c r="H136" s="13"/>
    </row>
    <row r="137" spans="1:8" ht="15">
      <c r="A137" s="13"/>
      <c r="B137" s="13"/>
      <c r="C137" s="13"/>
      <c r="D137" s="13"/>
      <c r="E137" s="40"/>
      <c r="F137" s="25"/>
      <c r="G137" s="13"/>
      <c r="H137" s="13"/>
    </row>
    <row r="138" spans="1:8" ht="15">
      <c r="A138" s="13"/>
      <c r="B138" s="13"/>
      <c r="C138" s="13"/>
      <c r="D138" s="13"/>
      <c r="E138" s="40"/>
      <c r="F138" s="25"/>
      <c r="G138" s="13"/>
      <c r="H138" s="13"/>
    </row>
    <row r="139" spans="1:8" ht="15">
      <c r="A139" s="20"/>
      <c r="B139" s="20"/>
      <c r="C139" s="20"/>
      <c r="D139" s="20"/>
      <c r="E139" s="20"/>
      <c r="F139" s="23"/>
      <c r="G139" s="13"/>
      <c r="H139" s="13"/>
    </row>
    <row r="140" spans="1:8" ht="15">
      <c r="A140" s="20"/>
      <c r="B140" s="20"/>
      <c r="C140" s="20"/>
      <c r="D140" s="13"/>
      <c r="E140" s="29"/>
      <c r="F140" s="23"/>
      <c r="G140" s="13"/>
      <c r="H140" s="13"/>
    </row>
    <row r="141" spans="1:8" ht="15">
      <c r="A141" s="20"/>
      <c r="B141" s="20"/>
      <c r="C141" s="20"/>
      <c r="D141" s="20"/>
      <c r="E141" s="13"/>
      <c r="F141" s="13"/>
      <c r="G141" s="13"/>
      <c r="H141" s="13"/>
    </row>
    <row r="142" spans="1:8" ht="15">
      <c r="A142" s="13"/>
      <c r="B142" s="13"/>
      <c r="C142" s="13"/>
      <c r="D142" s="25"/>
      <c r="E142" s="13"/>
      <c r="F142" s="13"/>
      <c r="G142" s="13"/>
      <c r="H142" s="13"/>
    </row>
    <row r="143" spans="1:8" ht="15">
      <c r="A143" s="13"/>
      <c r="B143" s="13"/>
      <c r="C143" s="13"/>
      <c r="D143" s="25"/>
      <c r="E143" s="13"/>
      <c r="F143" s="13"/>
      <c r="G143" s="13"/>
      <c r="H143" s="13"/>
    </row>
    <row r="144" spans="1:8" ht="15">
      <c r="A144" s="13"/>
      <c r="B144" s="13"/>
      <c r="C144" s="13"/>
      <c r="D144" s="13"/>
      <c r="E144" s="13"/>
      <c r="F144" s="13"/>
      <c r="G144" s="13"/>
      <c r="H144" s="13"/>
    </row>
    <row r="145" spans="1:8" ht="15">
      <c r="A145" s="13"/>
      <c r="B145" s="13"/>
      <c r="C145" s="13"/>
      <c r="D145" s="25"/>
      <c r="E145" s="13"/>
      <c r="F145" s="13"/>
      <c r="G145" s="13"/>
      <c r="H145" s="13"/>
    </row>
    <row r="146" spans="1:8" ht="15">
      <c r="A146" s="13"/>
      <c r="B146" s="13"/>
      <c r="C146" s="13"/>
      <c r="D146" s="25"/>
      <c r="E146" s="13"/>
      <c r="F146" s="13"/>
      <c r="G146" s="13"/>
      <c r="H146" s="13"/>
    </row>
    <row r="147" spans="1:8" ht="15">
      <c r="A147" s="13"/>
      <c r="B147" s="13"/>
      <c r="C147" s="13"/>
      <c r="D147" s="25"/>
      <c r="E147" s="13"/>
      <c r="F147" s="13"/>
      <c r="G147" s="13"/>
      <c r="H147" s="13"/>
    </row>
    <row r="148" spans="1:8" ht="15">
      <c r="A148" s="13"/>
      <c r="B148" s="13"/>
      <c r="C148" s="13"/>
      <c r="D148" s="25"/>
      <c r="E148" s="13"/>
      <c r="F148" s="13"/>
      <c r="G148" s="13"/>
      <c r="H148" s="13"/>
    </row>
    <row r="149" spans="1:8" ht="15">
      <c r="A149" s="13"/>
      <c r="B149" s="13"/>
      <c r="C149" s="13"/>
      <c r="D149" s="25"/>
      <c r="E149" s="13"/>
      <c r="F149" s="13"/>
      <c r="G149" s="13"/>
      <c r="H149" s="13"/>
    </row>
    <row r="150" spans="1:8" ht="15">
      <c r="A150" s="13"/>
      <c r="B150" s="13"/>
      <c r="C150" s="13"/>
      <c r="D150" s="25"/>
      <c r="E150" s="13"/>
      <c r="F150" s="13"/>
      <c r="G150" s="13"/>
      <c r="H150" s="13"/>
    </row>
    <row r="151" spans="1:8" ht="15">
      <c r="A151" s="13"/>
      <c r="B151" s="13"/>
      <c r="C151" s="13"/>
      <c r="D151" s="25"/>
      <c r="E151" s="13"/>
      <c r="F151" s="13"/>
      <c r="G151" s="13"/>
      <c r="H151" s="13"/>
    </row>
    <row r="152" spans="1:8" ht="15">
      <c r="A152" s="13"/>
      <c r="B152" s="13"/>
      <c r="C152" s="13"/>
      <c r="D152" s="25"/>
      <c r="E152" s="13"/>
      <c r="F152" s="13"/>
      <c r="G152" s="13"/>
      <c r="H152" s="13"/>
    </row>
    <row r="153" spans="1:8" ht="15">
      <c r="A153" s="54"/>
      <c r="B153" s="13"/>
      <c r="C153" s="13"/>
      <c r="D153" s="25"/>
      <c r="E153" s="13"/>
      <c r="F153" s="13"/>
      <c r="G153" s="13"/>
      <c r="H153" s="13"/>
    </row>
    <row r="154" spans="1:8" ht="15">
      <c r="A154" s="54"/>
      <c r="B154" s="13"/>
      <c r="C154" s="13"/>
      <c r="D154" s="25"/>
      <c r="E154" s="13"/>
      <c r="F154" s="13"/>
      <c r="G154" s="13"/>
      <c r="H154" s="13"/>
    </row>
    <row r="155" spans="1:8" ht="15">
      <c r="A155" s="54"/>
      <c r="B155" s="13"/>
      <c r="C155" s="13"/>
      <c r="D155" s="25"/>
      <c r="E155" s="13"/>
      <c r="F155" s="13"/>
      <c r="G155" s="13"/>
      <c r="H155" s="13"/>
    </row>
  </sheetData>
  <sheetProtection/>
  <printOptions horizontalCentered="1"/>
  <pageMargins left="0.7086614173228347" right="0.7086614173228347" top="0.8661417322834646" bottom="0.7480314960629921" header="0.31496062992125984" footer="0.31496062992125984"/>
  <pageSetup horizontalDpi="1200" verticalDpi="1200" orientation="landscape" paperSize="9" r:id="rId2"/>
  <headerFooter>
    <oddHeader>&amp;L&amp;"-,Negrita"&amp;K00-030GUÍA DE TRABAJOS PRÁCTICOS.
UNIDAD VII&amp;R&amp;"-,Negrita"&amp;K00-031Carolina Andrea Reydak</oddHeader>
    <oddFooter>&amp;L&amp;G &amp;C&amp;"-,Negrita"&amp;K00-034UCC. FACEA. 
IMPUESTOS I. Cát. "B"&amp;RPágina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HugoP</dc:creator>
  <cp:keywords/>
  <dc:description/>
  <cp:lastModifiedBy>Reydak</cp:lastModifiedBy>
  <cp:lastPrinted>2014-09-17T15:12:33Z</cp:lastPrinted>
  <dcterms:created xsi:type="dcterms:W3CDTF">2013-12-27T15:56:41Z</dcterms:created>
  <dcterms:modified xsi:type="dcterms:W3CDTF">2014-09-21T18:36:31Z</dcterms:modified>
  <cp:category/>
  <cp:version/>
  <cp:contentType/>
  <cp:contentStatus/>
</cp:coreProperties>
</file>