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Documents\facultad\capitulos terminamos\"/>
    </mc:Choice>
  </mc:AlternateContent>
  <bookViews>
    <workbookView xWindow="0" yWindow="0" windowWidth="20490" windowHeight="7755"/>
  </bookViews>
  <sheets>
    <sheet name="7.01" sheetId="1" r:id="rId1"/>
    <sheet name="7.02" sheetId="5" r:id="rId2"/>
  </sheets>
  <definedNames>
    <definedName name="_xlnm.Print_Area" localSheetId="0">'7.01'!$A$1:$P$87</definedName>
  </definedNames>
  <calcPr calcId="152511"/>
</workbook>
</file>

<file path=xl/calcChain.xml><?xml version="1.0" encoding="utf-8"?>
<calcChain xmlns="http://schemas.openxmlformats.org/spreadsheetml/2006/main">
  <c r="C65" i="1" l="1"/>
  <c r="C63" i="1"/>
  <c r="C62" i="1"/>
  <c r="A12" i="1"/>
  <c r="C52" i="1"/>
  <c r="C48" i="1"/>
  <c r="C49" i="1" s="1"/>
  <c r="C51" i="1" s="1"/>
  <c r="C64" i="1" l="1"/>
  <c r="C66" i="1" s="1"/>
  <c r="C68" i="1" s="1"/>
  <c r="C53" i="1"/>
  <c r="C54" i="1" s="1"/>
  <c r="G17" i="5"/>
  <c r="G15" i="5" l="1"/>
  <c r="G35" i="5"/>
</calcChain>
</file>

<file path=xl/sharedStrings.xml><?xml version="1.0" encoding="utf-8"?>
<sst xmlns="http://schemas.openxmlformats.org/spreadsheetml/2006/main" count="78" uniqueCount="75">
  <si>
    <t>DATOS DEL EJERCICIO:</t>
  </si>
  <si>
    <t>RESOLUCIÓN EJERCICIO Nº 7.01. Régimen de Retención n° 830</t>
  </si>
  <si>
    <t>Relación con la L.I.G</t>
  </si>
  <si>
    <t>RESOLUCION:</t>
  </si>
  <si>
    <t>Art. 81 inc. b)</t>
  </si>
  <si>
    <t>Art. 81 inc. c)</t>
  </si>
  <si>
    <t>Art. 81 inc. d)</t>
  </si>
  <si>
    <t>Art. 81 inc. g)</t>
  </si>
  <si>
    <t xml:space="preserve">Art. 81 inc. a) </t>
  </si>
  <si>
    <t>Art. 81 (1)</t>
  </si>
  <si>
    <t xml:space="preserve">A) </t>
  </si>
  <si>
    <t>Colchones recibidos</t>
  </si>
  <si>
    <t>Detalle del pago por los colchones</t>
  </si>
  <si>
    <t>Respaldares de cama</t>
  </si>
  <si>
    <t>Protectores para cunas y camas de bebe</t>
  </si>
  <si>
    <t>A)</t>
  </si>
  <si>
    <t>Art. 22</t>
  </si>
  <si>
    <t>Importe abonado con IVA</t>
  </si>
  <si>
    <t>Importe pagado (con IVA)  por colchones</t>
  </si>
  <si>
    <t>Importe abonado sin IVA</t>
  </si>
  <si>
    <t>Alicuota IVA</t>
  </si>
  <si>
    <t>Pago neto</t>
  </si>
  <si>
    <t>Importe no sujeto a Retención</t>
  </si>
  <si>
    <t xml:space="preserve">Base de retención </t>
  </si>
  <si>
    <t>Retención a practicar</t>
  </si>
  <si>
    <t>Importe no sujeto a retencíon</t>
  </si>
  <si>
    <t>Alicuota a retener</t>
  </si>
  <si>
    <t>B)</t>
  </si>
  <si>
    <t>Honorarios profesionales</t>
  </si>
  <si>
    <t>Monto no sujeto a retencion</t>
  </si>
  <si>
    <t>% a retener (inscriptos)</t>
  </si>
  <si>
    <t>Importes</t>
  </si>
  <si>
    <t>Mas de $</t>
  </si>
  <si>
    <t>A $</t>
  </si>
  <si>
    <t>$</t>
  </si>
  <si>
    <t>Mas el %</t>
  </si>
  <si>
    <t>S/exced. De $</t>
  </si>
  <si>
    <t>y mas</t>
  </si>
  <si>
    <t>Retendrán</t>
  </si>
  <si>
    <t>Escala (s/Anexo VIII R.G. 830)</t>
  </si>
  <si>
    <t>Datos s/Anexo VIII R.G. 830</t>
  </si>
  <si>
    <t xml:space="preserve">La sociedad debe actuar como agente de retencion del Impuesto a las Ganancias de acuerdo al inciso b) del Anexo IV - Sujetos obligados a practicar la retención - de la R.G n° 830 de la AFIP. Ademas como los honorarios profesionales que cobra el abogado constituyen una ganancia gravada para el mismo, se encuentran dentro del Anexo II - Conceptos sujetos a retención -  de la R.G n° 830 de la AFIP y La Arbolada S.A. le debe retener. </t>
  </si>
  <si>
    <t xml:space="preserve">Por lo tanto el calculo de la retencion es: </t>
  </si>
  <si>
    <t>Pago de honorarios (abogado profesional)</t>
  </si>
  <si>
    <t xml:space="preserve">La empresa El Sosiego S.A. realizo el pago de los colchones en especie, es decir, entregando 50 respaldares de cama y 80 protectores para cunas y bebes. Es por esto que como no existe efectivo sobre el cual retener, la sociedad debera presentar una nota informando a la AFIP dentro de los 10 dias del mes siguiente de producido el hecho. En este caso, como el hecho imponible fue en el mes de Agosto del 2013, El Sociego S.A. debera presentarla dentro de los primeros 10 dias del mes de Septiembre del mismo año. 
Ademas, el proveedor al ser el beneficiario del pago deberá autoretenerse e ingresar, dentro de los 15 días habiles adminitrativos siguientes a la fecha de percepcion del pago  (en este caso entre el 19/08/2013 y el 30/08/2013) el importe equivalente a la suma que no le retuvieron. 
Por lo tanto, el proveedor se debera autoretener el siguiente importe: </t>
  </si>
  <si>
    <t>Minimo no sujeto a retencion</t>
  </si>
  <si>
    <t>Monto neto sujeto a retención</t>
  </si>
  <si>
    <t>Retencion (s/escala)</t>
  </si>
  <si>
    <t>Retenciones efectuadas en el mismo mes</t>
  </si>
  <si>
    <t>Nota 1</t>
  </si>
  <si>
    <t>Nota 2</t>
  </si>
  <si>
    <t>Monto fijo (s/escala)</t>
  </si>
  <si>
    <t>Notas Aclaratorias</t>
  </si>
  <si>
    <r>
      <rPr>
        <b/>
        <sz val="11"/>
        <color theme="1"/>
        <rFont val="Calibri"/>
        <family val="2"/>
        <scheme val="minor"/>
      </rPr>
      <t xml:space="preserve">Nota 1: </t>
    </r>
    <r>
      <rPr>
        <sz val="11"/>
        <color theme="1"/>
        <rFont val="Calibri"/>
        <family val="2"/>
        <scheme val="minor"/>
      </rPr>
      <t>Calculo excendente de Retencion según escala</t>
    </r>
    <r>
      <rPr>
        <b/>
        <sz val="11"/>
        <color theme="1"/>
        <rFont val="Calibri"/>
        <family val="2"/>
        <scheme val="minor"/>
      </rPr>
      <t xml:space="preserve"> </t>
    </r>
    <r>
      <rPr>
        <sz val="11"/>
        <color theme="1"/>
        <rFont val="Calibri"/>
        <family val="2"/>
        <scheme val="minor"/>
      </rPr>
      <t xml:space="preserve">= monto neto sujeto a retención - monto sobre excedente) * % a retener </t>
    </r>
  </si>
  <si>
    <r>
      <rPr>
        <b/>
        <sz val="11"/>
        <color theme="1"/>
        <rFont val="Calibri"/>
        <family val="2"/>
        <scheme val="minor"/>
      </rPr>
      <t xml:space="preserve">Nota 2: </t>
    </r>
    <r>
      <rPr>
        <sz val="11"/>
        <color theme="1"/>
        <rFont val="Calibri"/>
        <family val="2"/>
        <scheme val="minor"/>
      </rPr>
      <t>Retenciones a Practicas = Monto fijo (s/escala) +  Retención (s/escala)</t>
    </r>
  </si>
  <si>
    <t>Deducciones admitidas por la R.G. 2437</t>
  </si>
  <si>
    <t>Corresponde al Art.79 de la Ley 24.467</t>
  </si>
  <si>
    <r>
      <rPr>
        <b/>
        <sz val="11"/>
        <color theme="1"/>
        <rFont val="Calibri"/>
        <family val="2"/>
        <scheme val="minor"/>
      </rPr>
      <t xml:space="preserve">A) </t>
    </r>
    <r>
      <rPr>
        <sz val="11"/>
        <color theme="1"/>
        <rFont val="Calibri"/>
        <family val="2"/>
        <scheme val="minor"/>
      </rPr>
      <t>Aportes para fondos de jubilación, retiros, pensiones o subsidios
 (Anexo III, inc. a) - R.G. 2437)</t>
    </r>
  </si>
  <si>
    <r>
      <rPr>
        <b/>
        <sz val="11"/>
        <color theme="1"/>
        <rFont val="Calibri"/>
        <family val="2"/>
        <scheme val="minor"/>
      </rPr>
      <t xml:space="preserve">B) </t>
    </r>
    <r>
      <rPr>
        <sz val="11"/>
        <color theme="1"/>
        <rFont val="Calibri"/>
        <family val="2"/>
        <scheme val="minor"/>
      </rPr>
      <t>Descuentos con destino a obras sociales correspondientes al beneficiario y 
a las personas que revistan para el mismo el carácter de cargas de familia
(Anexo III, inc. b) - R.G. 2437)</t>
    </r>
  </si>
  <si>
    <r>
      <rPr>
        <b/>
        <sz val="11"/>
        <color theme="1"/>
        <rFont val="Calibri"/>
        <family val="2"/>
        <scheme val="minor"/>
      </rPr>
      <t xml:space="preserve">C) </t>
    </r>
    <r>
      <rPr>
        <sz val="11"/>
        <color theme="1"/>
        <rFont val="Calibri"/>
        <family val="2"/>
        <scheme val="minor"/>
      </rPr>
      <t>Cuotas o abonos medico-asistenciales del beneficiario y sus cargas de familia
(Anexo III, inc. c) - R.G. 2437)</t>
    </r>
  </si>
  <si>
    <r>
      <rPr>
        <b/>
        <sz val="11"/>
        <color theme="1"/>
        <rFont val="Calibri"/>
        <family val="2"/>
        <scheme val="minor"/>
      </rPr>
      <t>D)</t>
    </r>
    <r>
      <rPr>
        <sz val="11"/>
        <color theme="1"/>
        <rFont val="Calibri"/>
        <family val="2"/>
        <scheme val="minor"/>
      </rPr>
      <t xml:space="preserve"> Primas de seguros de vida (en caso de muerte) (Anexo III, inc. d) - R.G. 2437)</t>
    </r>
  </si>
  <si>
    <r>
      <rPr>
        <b/>
        <sz val="11"/>
        <color theme="1"/>
        <rFont val="Calibri"/>
        <family val="2"/>
        <scheme val="minor"/>
      </rPr>
      <t>E)</t>
    </r>
    <r>
      <rPr>
        <sz val="11"/>
        <color theme="1"/>
        <rFont val="Calibri"/>
        <family val="2"/>
        <scheme val="minor"/>
      </rPr>
      <t xml:space="preserve"> Gastos de sepelio del contribuyente o de personas a su cargo
 (Anexo III, inc. e) - R.G. 2437)</t>
    </r>
  </si>
  <si>
    <r>
      <rPr>
        <b/>
        <sz val="11"/>
        <color theme="1"/>
        <rFont val="Calibri"/>
        <family val="2"/>
        <scheme val="minor"/>
      </rPr>
      <t xml:space="preserve">F) </t>
    </r>
    <r>
      <rPr>
        <sz val="11"/>
        <color theme="1"/>
        <rFont val="Calibri"/>
        <family val="2"/>
        <scheme val="minor"/>
      </rPr>
      <t>Donaciones  (Anexo III, inc. g) - R.G. 2437)</t>
    </r>
  </si>
  <si>
    <r>
      <rPr>
        <b/>
        <sz val="11"/>
        <color theme="1"/>
        <rFont val="Calibri"/>
        <family val="2"/>
        <scheme val="minor"/>
      </rPr>
      <t>H)</t>
    </r>
    <r>
      <rPr>
        <sz val="11"/>
        <color theme="1"/>
        <rFont val="Calibri"/>
        <family val="2"/>
        <scheme val="minor"/>
      </rPr>
      <t xml:space="preserve"> Honorarios de servicios médicos (consultas, practicas, etc.)  
(Anexo III, inc. j) - R.G. 2437)</t>
    </r>
  </si>
  <si>
    <r>
      <rPr>
        <b/>
        <sz val="11"/>
        <color theme="1"/>
        <rFont val="Calibri"/>
        <family val="2"/>
        <scheme val="minor"/>
      </rPr>
      <t>I)</t>
    </r>
    <r>
      <rPr>
        <sz val="11"/>
        <color theme="1"/>
        <rFont val="Calibri"/>
        <family val="2"/>
        <scheme val="minor"/>
      </rPr>
      <t xml:space="preserve"> Intereses por crédito hipotecario por la compra de su casa-habitación
(Anexo III, inc. k) - R.G. 2437)</t>
    </r>
  </si>
  <si>
    <r>
      <rPr>
        <b/>
        <sz val="11"/>
        <color theme="1"/>
        <rFont val="Calibri"/>
        <family val="2"/>
        <scheme val="minor"/>
      </rPr>
      <t xml:space="preserve">J) </t>
    </r>
    <r>
      <rPr>
        <sz val="11"/>
        <color theme="1"/>
        <rFont val="Calibri"/>
        <family val="2"/>
        <scheme val="minor"/>
      </rPr>
      <t>Servicio domestico (s/la reglamentación vigente) (Anexo III, inc. m) - R.G. 2437)</t>
    </r>
  </si>
  <si>
    <r>
      <rPr>
        <b/>
        <sz val="11"/>
        <color theme="1"/>
        <rFont val="Calibri"/>
        <family val="2"/>
        <scheme val="minor"/>
      </rPr>
      <t>K)</t>
    </r>
    <r>
      <rPr>
        <sz val="11"/>
        <color theme="1"/>
        <rFont val="Calibri"/>
        <family val="2"/>
        <scheme val="minor"/>
      </rPr>
      <t xml:space="preserve"> Aportes a sociedades de garantía reciproca (Anexo III, inc. l) - R.G. 2437)</t>
    </r>
  </si>
  <si>
    <r>
      <rPr>
        <b/>
        <sz val="11"/>
        <color theme="1"/>
        <rFont val="Calibri"/>
        <family val="2"/>
        <scheme val="minor"/>
      </rPr>
      <t>M)</t>
    </r>
    <r>
      <rPr>
        <sz val="11"/>
        <color theme="1"/>
        <rFont val="Calibri"/>
        <family val="2"/>
        <scheme val="minor"/>
      </rPr>
      <t xml:space="preserve"> Medicina prepaga (Anexo III, inc. c) - R.G. 2437)</t>
    </r>
  </si>
  <si>
    <t>RESOLUCIÓN EJERCICIO Nº 7.02. Conceptos deducibles por la R.G. N°2437</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</si>
  <si>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Anexo II; Anexo IV; Anexo V; Anexo VIII;  R.G. (AFIP) N°830</t>
    </r>
  </si>
  <si>
    <r>
      <rPr>
        <b/>
        <sz val="11"/>
        <color theme="1"/>
        <rFont val="Calibri"/>
        <family val="2"/>
        <scheme val="minor"/>
      </rPr>
      <t>L)</t>
    </r>
    <r>
      <rPr>
        <sz val="11"/>
        <color theme="1"/>
        <rFont val="Calibri"/>
        <family val="2"/>
        <scheme val="minor"/>
      </rPr>
      <t xml:space="preserve"> Gastos de movilidad y viaticos para viajantes (gastos estimativos de movilidad,
 viáticos y representación, amortización impositiva del rodado y, en su caso, los intereses por deudas relativas a la adquisición del mismo).
(R.G. (DGI) 2169; RG (DGI) 3503)</t>
    </r>
  </si>
  <si>
    <t>Art. 81 inc. c), d); 82 inc. e); 87 inc. h)
D. 234/1992; RG (DGI) 3878</t>
  </si>
  <si>
    <r>
      <rPr>
        <b/>
        <sz val="11"/>
        <color theme="1"/>
        <rFont val="Calibri"/>
        <family val="2"/>
        <scheme val="minor"/>
      </rPr>
      <t>G)</t>
    </r>
    <r>
      <rPr>
        <sz val="11"/>
        <color theme="1"/>
        <rFont val="Calibri"/>
        <family val="2"/>
        <scheme val="minor"/>
      </rPr>
      <t xml:space="preserve"> Importes que correspondan a descuentos obligatorios establecidos por ley 
nacional, provincial o municipal  (Anexo III, inc. i) - R.G. 2437). 
Ejemplos de estos: 
1) Cuota sindical
2) Contribuciones de solidaridad
3) Para Fondos de Empleados 
4) Aportes al FUVA</t>
    </r>
  </si>
  <si>
    <t xml:space="preserve">Art. 81 inc. a); 82 inc. e),f); 83; 84; 88 inc.l)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</si>
  <si>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22, 79 inc. a), b), c), e);  81 inc. a), b), c), d), g); 82 inc. e), f); 83; 84; 87 inc. h); 88 inc. l); LIG; Anexo III - R.G. (AFIP) 2437; R.G. (DGI) 2169; RG (DGI) 3503; D. 234/1992; RG (DGI) 3878
Fuente: “SiRADIG - Sistema de Registro y Actualización de Deducciones del Impuesto a las Ganancias"; http://www.errepar.com/errepar/impuesto/novedad/Suple-Ganancias.pdf; http://www.afip.gov.ar/572web/; http://www.capacitacioncpce.org.ar/media/online/02849/R%20G%20%202437%20Modo%20de%20compatibilidad.pdf
http://actualicese.com/actualidad/2011/06/14/descuentos-en-el-salario-cuales-deben-ser-autorizados-cuales-no-y-cuando-seran-siempre-ilegales/
http://www.fuva.org.ar/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</si>
</sst>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40">
    <xf numFmtId="0" fontId="0" fillId="0" borderId="0" xfId="0"/>
    <xf numFmtId="4" fontId="0" fillId="0" borderId="0" xfId="0" applyNumberFormat="1"/>
    <xf numFmtId="4" fontId="1" fillId="0" borderId="0" xfId="0" applyNumberFormat="1" applyFont="1"/>
    <xf numFmtId="4" fontId="1" fillId="0" borderId="7" xfId="0" applyNumberFormat="1" applyFont="1" applyBorder="1" applyAlignment="1">
      <alignment horizontal="center"/>
    </xf>
    <xf numFmtId="4" fontId="0" fillId="0" borderId="0" xfId="0" applyNumberFormat="1" applyFill="1"/>
    <xf numFmtId="4" fontId="0" fillId="0" borderId="0" xfId="0" applyNumberFormat="1" applyBorder="1" applyAlignment="1">
      <alignment vertical="center"/>
    </xf>
    <xf numFmtId="4" fontId="0" fillId="0" borderId="0" xfId="0" applyNumberFormat="1" applyBorder="1"/>
    <xf numFmtId="164" fontId="0" fillId="0" borderId="0" xfId="0" applyNumberFormat="1"/>
    <xf numFmtId="4" fontId="0" fillId="0" borderId="0" xfId="0" applyNumberFormat="1" applyFill="1" applyAlignment="1">
      <alignment vertical="top" wrapText="1"/>
    </xf>
    <xf numFmtId="4" fontId="0" fillId="0" borderId="0" xfId="0" applyNumberFormat="1" applyBorder="1" applyAlignment="1">
      <alignment horizontal="left"/>
    </xf>
    <xf numFmtId="164" fontId="0" fillId="0" borderId="0" xfId="0" applyNumberFormat="1" applyBorder="1"/>
    <xf numFmtId="10" fontId="0" fillId="0" borderId="0" xfId="0" applyNumberFormat="1" applyBorder="1"/>
    <xf numFmtId="4" fontId="0" fillId="0" borderId="0" xfId="0" applyNumberFormat="1" applyBorder="1" applyAlignment="1">
      <alignment horizontal="left"/>
    </xf>
    <xf numFmtId="0" fontId="0" fillId="0" borderId="21" xfId="0" applyNumberFormat="1" applyBorder="1"/>
    <xf numFmtId="0" fontId="0" fillId="0" borderId="24" xfId="0" applyNumberFormat="1" applyBorder="1"/>
    <xf numFmtId="0" fontId="0" fillId="0" borderId="19" xfId="0" applyNumberFormat="1" applyBorder="1"/>
    <xf numFmtId="164" fontId="0" fillId="0" borderId="24" xfId="0" applyNumberFormat="1" applyBorder="1"/>
    <xf numFmtId="164" fontId="0" fillId="0" borderId="26" xfId="0" applyNumberFormat="1" applyBorder="1"/>
    <xf numFmtId="10" fontId="0" fillId="0" borderId="6" xfId="0" applyNumberFormat="1" applyBorder="1"/>
    <xf numFmtId="164" fontId="0" fillId="0" borderId="3" xfId="0" applyNumberFormat="1" applyBorder="1"/>
    <xf numFmtId="4" fontId="0" fillId="0" borderId="25" xfId="0" applyNumberFormat="1" applyBorder="1" applyAlignment="1">
      <alignment horizontal="left"/>
    </xf>
    <xf numFmtId="164" fontId="0" fillId="0" borderId="6" xfId="0" applyNumberFormat="1" applyBorder="1"/>
    <xf numFmtId="164" fontId="1" fillId="0" borderId="16" xfId="0" applyNumberFormat="1" applyFont="1" applyBorder="1"/>
    <xf numFmtId="164" fontId="1" fillId="0" borderId="7" xfId="0" applyNumberFormat="1" applyFont="1" applyBorder="1" applyAlignment="1">
      <alignment horizontal="center"/>
    </xf>
    <xf numFmtId="164" fontId="0" fillId="0" borderId="7" xfId="0" applyNumberFormat="1" applyBorder="1"/>
    <xf numFmtId="0" fontId="0" fillId="0" borderId="7" xfId="0" applyNumberFormat="1" applyBorder="1"/>
    <xf numFmtId="4" fontId="0" fillId="0" borderId="14" xfId="0" applyNumberFormat="1" applyBorder="1"/>
    <xf numFmtId="164" fontId="0" fillId="0" borderId="16" xfId="0" applyNumberFormat="1" applyBorder="1"/>
    <xf numFmtId="4" fontId="0" fillId="0" borderId="1" xfId="0" applyNumberFormat="1" applyBorder="1"/>
    <xf numFmtId="4" fontId="0" fillId="0" borderId="4" xfId="0" applyNumberFormat="1" applyBorder="1"/>
    <xf numFmtId="10" fontId="0" fillId="0" borderId="16" xfId="0" applyNumberFormat="1" applyBorder="1"/>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164" fontId="0" fillId="0" borderId="20" xfId="0" applyNumberFormat="1" applyBorder="1"/>
    <xf numFmtId="164" fontId="0" fillId="0" borderId="21" xfId="0" applyNumberFormat="1" applyBorder="1"/>
    <xf numFmtId="164" fontId="0" fillId="0" borderId="22" xfId="0" applyNumberFormat="1" applyBorder="1"/>
    <xf numFmtId="164" fontId="0" fillId="0" borderId="23" xfId="0" applyNumberFormat="1" applyBorder="1" applyAlignment="1">
      <alignment horizontal="right"/>
    </xf>
    <xf numFmtId="164" fontId="0" fillId="0" borderId="23" xfId="0" applyNumberFormat="1" applyBorder="1"/>
    <xf numFmtId="0" fontId="0" fillId="0" borderId="23" xfId="0" applyNumberFormat="1" applyBorder="1"/>
    <xf numFmtId="4" fontId="2" fillId="0" borderId="0" xfId="0" applyNumberFormat="1" applyFont="1" applyFill="1" applyBorder="1" applyAlignment="1">
      <alignment vertical="top"/>
    </xf>
    <xf numFmtId="4" fontId="0" fillId="0" borderId="0" xfId="0" applyNumberFormat="1" applyFill="1" applyBorder="1"/>
    <xf numFmtId="4" fontId="5" fillId="0" borderId="0" xfId="0" applyNumberFormat="1" applyFont="1"/>
    <xf numFmtId="4" fontId="0" fillId="0" borderId="3" xfId="0" applyNumberFormat="1" applyBorder="1"/>
    <xf numFmtId="4" fontId="4" fillId="0" borderId="0" xfId="0" applyNumberFormat="1" applyFont="1" applyAlignment="1"/>
    <xf numFmtId="4" fontId="0" fillId="0" borderId="25" xfId="0" applyNumberFormat="1" applyBorder="1" applyAlignment="1">
      <alignment horizontal="left"/>
    </xf>
    <xf numFmtId="4" fontId="0" fillId="0" borderId="26" xfId="0" applyNumberFormat="1" applyBorder="1" applyAlignment="1">
      <alignment horizontal="left"/>
    </xf>
    <xf numFmtId="4" fontId="1" fillId="0" borderId="14" xfId="0" applyNumberFormat="1" applyFont="1" applyBorder="1" applyAlignment="1">
      <alignment horizontal="left"/>
    </xf>
    <xf numFmtId="4" fontId="1" fillId="0" borderId="15" xfId="0" applyNumberFormat="1" applyFont="1" applyBorder="1" applyAlignment="1">
      <alignment horizontal="left"/>
    </xf>
    <xf numFmtId="4" fontId="0" fillId="0" borderId="4" xfId="0" applyNumberFormat="1" applyBorder="1" applyAlignment="1">
      <alignment horizontal="left"/>
    </xf>
    <xf numFmtId="4" fontId="0" fillId="0" borderId="6" xfId="0" applyNumberFormat="1" applyBorder="1" applyAlignment="1">
      <alignment horizontal="left"/>
    </xf>
    <xf numFmtId="4" fontId="0" fillId="0" borderId="0" xfId="0" applyNumberFormat="1" applyAlignment="1">
      <alignment horizontal="left"/>
    </xf>
    <xf numFmtId="4" fontId="0" fillId="0" borderId="0" xfId="0" applyNumberFormat="1" applyAlignment="1">
      <alignment horizontal="left" wrapText="1"/>
    </xf>
    <xf numFmtId="4" fontId="0" fillId="0" borderId="0" xfId="0" applyNumberFormat="1" applyFill="1" applyAlignment="1">
      <alignment horizontal="left" vertical="top" wrapText="1"/>
    </xf>
    <xf numFmtId="4" fontId="2" fillId="0" borderId="14" xfId="0" applyNumberFormat="1" applyFont="1" applyFill="1" applyBorder="1" applyAlignment="1">
      <alignment horizontal="left" vertical="top"/>
    </xf>
    <xf numFmtId="4" fontId="2" fillId="0" borderId="15" xfId="0" applyNumberFormat="1" applyFont="1" applyFill="1" applyBorder="1" applyAlignment="1">
      <alignment horizontal="left" vertical="top"/>
    </xf>
    <xf numFmtId="4" fontId="2" fillId="0" borderId="16" xfId="0" applyNumberFormat="1" applyFont="1" applyFill="1" applyBorder="1" applyAlignment="1">
      <alignment horizontal="left" vertical="top"/>
    </xf>
    <xf numFmtId="4" fontId="0" fillId="0" borderId="0" xfId="0" applyNumberFormat="1" applyBorder="1" applyAlignment="1">
      <alignment horizontal="left"/>
    </xf>
    <xf numFmtId="4" fontId="0" fillId="0" borderId="25" xfId="0" applyNumberFormat="1" applyBorder="1" applyAlignment="1">
      <alignment horizontal="center"/>
    </xf>
    <xf numFmtId="4" fontId="0" fillId="0" borderId="0" xfId="0" applyNumberFormat="1" applyBorder="1" applyAlignment="1">
      <alignment horizontal="center"/>
    </xf>
    <xf numFmtId="4" fontId="0" fillId="0" borderId="26" xfId="0" applyNumberFormat="1" applyBorder="1" applyAlignment="1">
      <alignment horizontal="center"/>
    </xf>
    <xf numFmtId="4" fontId="0" fillId="0" borderId="1" xfId="0" applyNumberFormat="1" applyBorder="1" applyAlignment="1">
      <alignment horizontal="left"/>
    </xf>
    <xf numFmtId="4" fontId="0" fillId="0" borderId="2" xfId="0" applyNumberFormat="1" applyBorder="1" applyAlignment="1">
      <alignment horizontal="left"/>
    </xf>
    <xf numFmtId="4" fontId="0" fillId="0" borderId="17" xfId="0" applyNumberFormat="1" applyBorder="1" applyAlignment="1">
      <alignment horizontal="left"/>
    </xf>
    <xf numFmtId="4" fontId="0" fillId="0" borderId="18" xfId="0" applyNumberFormat="1" applyBorder="1" applyAlignment="1">
      <alignment horizontal="left"/>
    </xf>
    <xf numFmtId="4" fontId="0" fillId="0" borderId="22" xfId="0" applyNumberFormat="1" applyBorder="1" applyAlignment="1">
      <alignment horizontal="left"/>
    </xf>
    <xf numFmtId="4" fontId="0" fillId="0" borderId="23" xfId="0" applyNumberFormat="1" applyBorder="1" applyAlignment="1">
      <alignment horizontal="left"/>
    </xf>
    <xf numFmtId="4" fontId="1" fillId="0" borderId="20" xfId="0" applyNumberFormat="1" applyFont="1" applyBorder="1" applyAlignment="1">
      <alignment horizontal="center"/>
    </xf>
    <xf numFmtId="4" fontId="1" fillId="0" borderId="7" xfId="0" applyNumberFormat="1" applyFont="1" applyBorder="1" applyAlignment="1">
      <alignment horizontal="center"/>
    </xf>
    <xf numFmtId="4" fontId="1" fillId="0" borderId="21" xfId="0" applyNumberFormat="1" applyFont="1" applyBorder="1" applyAlignment="1">
      <alignment horizontal="center"/>
    </xf>
    <xf numFmtId="4" fontId="4" fillId="0" borderId="0" xfId="0" applyNumberFormat="1" applyFont="1" applyAlignment="1">
      <alignment horizontal="left"/>
    </xf>
    <xf numFmtId="4" fontId="1" fillId="0" borderId="17"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14" xfId="0" applyNumberFormat="1" applyFont="1" applyBorder="1" applyAlignment="1">
      <alignment horizontal="center"/>
    </xf>
    <xf numFmtId="4" fontId="1" fillId="0" borderId="16" xfId="0" applyNumberFormat="1" applyFont="1" applyBorder="1" applyAlignment="1">
      <alignment horizontal="center"/>
    </xf>
    <xf numFmtId="4" fontId="1" fillId="0" borderId="15" xfId="0" applyNumberFormat="1" applyFont="1" applyBorder="1" applyAlignment="1">
      <alignment horizontal="center"/>
    </xf>
    <xf numFmtId="4" fontId="0" fillId="0" borderId="14" xfId="0" applyNumberFormat="1" applyBorder="1" applyAlignment="1">
      <alignment horizontal="left"/>
    </xf>
    <xf numFmtId="4" fontId="0" fillId="0" borderId="15" xfId="0" applyNumberFormat="1" applyBorder="1" applyAlignment="1">
      <alignment horizontal="left"/>
    </xf>
    <xf numFmtId="4" fontId="0" fillId="0" borderId="20" xfId="0" applyNumberFormat="1" applyBorder="1" applyAlignment="1">
      <alignment horizontal="left"/>
    </xf>
    <xf numFmtId="4" fontId="0" fillId="0" borderId="7" xfId="0" applyNumberFormat="1" applyBorder="1" applyAlignment="1">
      <alignment horizontal="left"/>
    </xf>
    <xf numFmtId="4" fontId="0" fillId="0" borderId="25" xfId="0" applyNumberFormat="1" applyBorder="1" applyAlignment="1"/>
    <xf numFmtId="4" fontId="0" fillId="0" borderId="0" xfId="0" applyNumberFormat="1" applyBorder="1" applyAlignment="1"/>
    <xf numFmtId="4" fontId="0" fillId="0" borderId="4" xfId="0" applyNumberFormat="1" applyBorder="1" applyAlignment="1"/>
    <xf numFmtId="4" fontId="0" fillId="0" borderId="5" xfId="0" applyNumberFormat="1" applyBorder="1" applyAlignment="1"/>
    <xf numFmtId="4" fontId="0" fillId="0" borderId="7" xfId="0" applyNumberFormat="1" applyFill="1" applyBorder="1" applyAlignment="1">
      <alignment horizontal="left"/>
    </xf>
    <xf numFmtId="4" fontId="0" fillId="0" borderId="27" xfId="0" applyNumberFormat="1" applyFill="1" applyBorder="1" applyAlignment="1">
      <alignment horizontal="center"/>
    </xf>
    <xf numFmtId="4" fontId="0" fillId="0" borderId="28" xfId="0" applyNumberFormat="1" applyFill="1" applyBorder="1" applyAlignment="1">
      <alignment horizontal="center"/>
    </xf>
    <xf numFmtId="4" fontId="0" fillId="0" borderId="29" xfId="0" applyNumberFormat="1" applyFill="1" applyBorder="1" applyAlignment="1">
      <alignment horizontal="center"/>
    </xf>
    <xf numFmtId="4" fontId="0" fillId="0" borderId="7" xfId="0" applyNumberFormat="1" applyBorder="1" applyAlignment="1">
      <alignment horizontal="left" wrapText="1"/>
    </xf>
    <xf numFmtId="4" fontId="0" fillId="0" borderId="7" xfId="0" applyNumberFormat="1" applyFill="1" applyBorder="1" applyAlignment="1">
      <alignment horizontal="center"/>
    </xf>
    <xf numFmtId="4" fontId="0" fillId="0" borderId="27" xfId="0" applyNumberFormat="1" applyFill="1" applyBorder="1" applyAlignment="1">
      <alignment horizontal="center" vertical="center"/>
    </xf>
    <xf numFmtId="4" fontId="0" fillId="0" borderId="28" xfId="0" applyNumberFormat="1" applyFill="1" applyBorder="1" applyAlignment="1">
      <alignment horizontal="center" vertical="center"/>
    </xf>
    <xf numFmtId="4" fontId="0" fillId="0" borderId="29" xfId="0" applyNumberFormat="1" applyFill="1" applyBorder="1" applyAlignment="1">
      <alignment horizontal="center" vertical="center"/>
    </xf>
    <xf numFmtId="4" fontId="0" fillId="0" borderId="27" xfId="0" applyNumberFormat="1" applyBorder="1" applyAlignment="1">
      <alignment horizontal="center" vertical="center"/>
    </xf>
    <xf numFmtId="4" fontId="0" fillId="0" borderId="28" xfId="0" applyNumberFormat="1" applyBorder="1" applyAlignment="1">
      <alignment horizontal="center" vertical="center"/>
    </xf>
    <xf numFmtId="4" fontId="0" fillId="0" borderId="29" xfId="0" applyNumberFormat="1" applyBorder="1" applyAlignment="1">
      <alignment horizontal="center" vertical="center"/>
    </xf>
    <xf numFmtId="4" fontId="2" fillId="0" borderId="1" xfId="0" applyNumberFormat="1" applyFont="1" applyFill="1" applyBorder="1" applyAlignment="1">
      <alignment horizontal="left" vertical="top" wrapText="1"/>
    </xf>
    <xf numFmtId="4" fontId="2" fillId="0" borderId="2" xfId="0" applyNumberFormat="1" applyFont="1" applyFill="1" applyBorder="1" applyAlignment="1">
      <alignment horizontal="left" vertical="top" wrapText="1"/>
    </xf>
    <xf numFmtId="4" fontId="2" fillId="0" borderId="3" xfId="0" applyNumberFormat="1" applyFont="1" applyFill="1" applyBorder="1" applyAlignment="1">
      <alignment horizontal="left" vertical="top" wrapText="1"/>
    </xf>
    <xf numFmtId="4" fontId="2" fillId="0" borderId="25" xfId="0" applyNumberFormat="1" applyFont="1" applyFill="1" applyBorder="1" applyAlignment="1">
      <alignment horizontal="left" vertical="top" wrapText="1"/>
    </xf>
    <xf numFmtId="4" fontId="2" fillId="0" borderId="0" xfId="0" applyNumberFormat="1" applyFont="1" applyFill="1" applyBorder="1" applyAlignment="1">
      <alignment horizontal="left" vertical="top" wrapText="1"/>
    </xf>
    <xf numFmtId="4" fontId="2" fillId="0" borderId="26" xfId="0" applyNumberFormat="1" applyFont="1" applyFill="1" applyBorder="1" applyAlignment="1">
      <alignment horizontal="left" vertical="top" wrapText="1"/>
    </xf>
    <xf numFmtId="4" fontId="2" fillId="0" borderId="4" xfId="0" applyNumberFormat="1" applyFont="1" applyFill="1" applyBorder="1" applyAlignment="1">
      <alignment horizontal="left" vertical="top" wrapText="1"/>
    </xf>
    <xf numFmtId="4" fontId="2" fillId="0" borderId="5" xfId="0" applyNumberFormat="1" applyFont="1" applyFill="1" applyBorder="1" applyAlignment="1">
      <alignment horizontal="left" vertical="top" wrapText="1"/>
    </xf>
    <xf numFmtId="4" fontId="2" fillId="0" borderId="6" xfId="0" applyNumberFormat="1" applyFont="1" applyFill="1" applyBorder="1" applyAlignment="1">
      <alignment horizontal="left" vertical="top" wrapText="1"/>
    </xf>
    <xf numFmtId="4" fontId="0" fillId="0" borderId="8" xfId="0" applyNumberFormat="1" applyFill="1" applyBorder="1" applyAlignment="1">
      <alignment horizontal="left" wrapText="1"/>
    </xf>
    <xf numFmtId="4" fontId="0" fillId="0" borderId="9" xfId="0" applyNumberFormat="1" applyFill="1" applyBorder="1" applyAlignment="1">
      <alignment horizontal="left" wrapText="1"/>
    </xf>
    <xf numFmtId="4" fontId="0" fillId="0" borderId="10" xfId="0" applyNumberFormat="1" applyFill="1" applyBorder="1" applyAlignment="1">
      <alignment horizontal="left" wrapText="1"/>
    </xf>
    <xf numFmtId="4" fontId="0" fillId="0" borderId="30" xfId="0" applyNumberFormat="1" applyFill="1" applyBorder="1" applyAlignment="1">
      <alignment horizontal="left" wrapText="1"/>
    </xf>
    <xf numFmtId="4" fontId="0" fillId="0" borderId="0" xfId="0" applyNumberFormat="1" applyFill="1" applyBorder="1" applyAlignment="1">
      <alignment horizontal="left" wrapText="1"/>
    </xf>
    <xf numFmtId="4" fontId="0" fillId="0" borderId="31" xfId="0" applyNumberFormat="1" applyFill="1" applyBorder="1" applyAlignment="1">
      <alignment horizontal="left" wrapText="1"/>
    </xf>
    <xf numFmtId="4" fontId="6" fillId="0" borderId="8"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6" fillId="0" borderId="13" xfId="0" applyNumberFormat="1" applyFont="1" applyFill="1" applyBorder="1" applyAlignment="1">
      <alignment horizontal="center" vertical="center"/>
    </xf>
    <xf numFmtId="4" fontId="0" fillId="0" borderId="8" xfId="0" applyNumberFormat="1" applyBorder="1" applyAlignment="1">
      <alignment horizontal="center" vertical="center"/>
    </xf>
    <xf numFmtId="4" fontId="0" fillId="0" borderId="9" xfId="0" applyNumberFormat="1" applyBorder="1" applyAlignment="1">
      <alignment horizontal="center" vertical="center"/>
    </xf>
    <xf numFmtId="4" fontId="0" fillId="0" borderId="10"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4" fontId="0" fillId="0" borderId="13" xfId="0" applyNumberFormat="1" applyBorder="1" applyAlignment="1">
      <alignment horizontal="center" vertical="center"/>
    </xf>
    <xf numFmtId="4" fontId="0" fillId="0" borderId="7" xfId="0" applyNumberFormat="1" applyBorder="1" applyAlignment="1">
      <alignment horizontal="center" vertical="center"/>
    </xf>
    <xf numFmtId="4" fontId="0" fillId="0" borderId="7" xfId="0" applyNumberFormat="1" applyBorder="1" applyAlignment="1">
      <alignment horizontal="center"/>
    </xf>
    <xf numFmtId="4" fontId="0" fillId="0" borderId="8" xfId="0" applyNumberFormat="1" applyFill="1" applyBorder="1" applyAlignment="1">
      <alignment horizontal="left" vertical="center" wrapText="1"/>
    </xf>
    <xf numFmtId="4" fontId="0" fillId="0" borderId="9" xfId="0" applyNumberFormat="1" applyFill="1" applyBorder="1" applyAlignment="1">
      <alignment horizontal="left" vertical="center" wrapText="1"/>
    </xf>
    <xf numFmtId="4" fontId="0" fillId="0" borderId="10" xfId="0" applyNumberFormat="1" applyFill="1" applyBorder="1" applyAlignment="1">
      <alignment horizontal="left" vertical="center" wrapText="1"/>
    </xf>
    <xf numFmtId="4" fontId="0" fillId="0" borderId="30" xfId="0" applyNumberFormat="1" applyFill="1" applyBorder="1" applyAlignment="1">
      <alignment horizontal="left" vertical="center" wrapText="1"/>
    </xf>
    <xf numFmtId="4" fontId="0" fillId="0" borderId="0" xfId="0" applyNumberFormat="1" applyFill="1" applyBorder="1" applyAlignment="1">
      <alignment horizontal="left" vertical="center" wrapText="1"/>
    </xf>
    <xf numFmtId="4" fontId="0" fillId="0" borderId="31" xfId="0" applyNumberFormat="1" applyFill="1" applyBorder="1" applyAlignment="1">
      <alignment horizontal="left" vertical="center" wrapText="1"/>
    </xf>
    <xf numFmtId="4" fontId="0" fillId="0" borderId="8" xfId="0" applyNumberFormat="1" applyFill="1" applyBorder="1" applyAlignment="1">
      <alignment horizontal="center" vertical="center" wrapText="1"/>
    </xf>
    <xf numFmtId="4" fontId="0" fillId="0" borderId="9"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4" fontId="0" fillId="0" borderId="30" xfId="0" applyNumberFormat="1" applyFill="1" applyBorder="1" applyAlignment="1">
      <alignment horizontal="center" vertical="center" wrapText="1"/>
    </xf>
    <xf numFmtId="4" fontId="0" fillId="0" borderId="0" xfId="0" applyNumberFormat="1" applyFill="1" applyBorder="1" applyAlignment="1">
      <alignment horizontal="center" vertical="center" wrapText="1"/>
    </xf>
    <xf numFmtId="4" fontId="0" fillId="0" borderId="31" xfId="0" applyNumberForma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topLeftCell="A63" zoomScaleNormal="100" zoomScalePageLayoutView="60" workbookViewId="0">
      <selection activeCell="L70" sqref="L70"/>
    </sheetView>
  </sheetViews>
  <sheetFormatPr baseColWidth="10" defaultColWidth="11.5703125" defaultRowHeight="15" x14ac:dyDescent="0.25"/>
  <cols>
    <col min="1" max="1" width="24.42578125" style="1" bestFit="1" customWidth="1"/>
    <col min="2" max="2" width="14.7109375" style="1" customWidth="1"/>
    <col min="3" max="3" width="13" style="1" bestFit="1" customWidth="1"/>
    <col min="4" max="4" width="11.5703125" style="1"/>
    <col min="5" max="5" width="13" style="1" bestFit="1" customWidth="1"/>
    <col min="6" max="7" width="11.5703125" style="1"/>
    <col min="8" max="8" width="13.42578125" style="1" customWidth="1"/>
    <col min="9" max="16384" width="11.5703125" style="1"/>
  </cols>
  <sheetData>
    <row r="1" spans="1:12" ht="15.75" x14ac:dyDescent="0.25">
      <c r="A1" s="69" t="s">
        <v>1</v>
      </c>
      <c r="B1" s="69"/>
      <c r="C1" s="69"/>
      <c r="D1" s="69"/>
      <c r="E1" s="69"/>
      <c r="F1" s="69"/>
      <c r="G1" s="69"/>
      <c r="H1" s="69"/>
      <c r="I1" s="69"/>
      <c r="J1" s="69"/>
      <c r="K1" s="43"/>
    </row>
    <row r="2" spans="1:12" ht="15.75" thickBot="1" x14ac:dyDescent="0.3">
      <c r="J2" s="4"/>
    </row>
    <row r="3" spans="1:12" ht="15.75" thickBot="1" x14ac:dyDescent="0.3">
      <c r="A3" s="53" t="s">
        <v>69</v>
      </c>
      <c r="B3" s="54"/>
      <c r="C3" s="54"/>
      <c r="D3" s="54"/>
      <c r="E3" s="54"/>
      <c r="F3" s="54"/>
      <c r="G3" s="54"/>
      <c r="H3" s="54"/>
      <c r="I3" s="55"/>
      <c r="J3" s="39"/>
      <c r="K3" s="5"/>
      <c r="L3" s="6"/>
    </row>
    <row r="4" spans="1:12" x14ac:dyDescent="0.25">
      <c r="A4" s="6"/>
      <c r="B4" s="6"/>
      <c r="C4" s="6"/>
      <c r="D4" s="6"/>
      <c r="E4" s="6"/>
      <c r="F4" s="6"/>
      <c r="G4" s="6"/>
      <c r="H4" s="6"/>
      <c r="I4" s="6"/>
      <c r="J4" s="40"/>
      <c r="K4" s="6"/>
      <c r="L4" s="6"/>
    </row>
    <row r="5" spans="1:12" x14ac:dyDescent="0.25">
      <c r="A5" s="2" t="s">
        <v>0</v>
      </c>
      <c r="J5" s="4"/>
    </row>
    <row r="6" spans="1:12" ht="15.75" thickBot="1" x14ac:dyDescent="0.3">
      <c r="A6" s="2" t="s">
        <v>10</v>
      </c>
    </row>
    <row r="7" spans="1:12" x14ac:dyDescent="0.25">
      <c r="A7" s="62" t="s">
        <v>11</v>
      </c>
      <c r="B7" s="63"/>
      <c r="C7" s="15">
        <v>350</v>
      </c>
    </row>
    <row r="8" spans="1:12" ht="15.75" thickBot="1" x14ac:dyDescent="0.3">
      <c r="A8" s="64" t="s">
        <v>18</v>
      </c>
      <c r="B8" s="65"/>
      <c r="C8" s="16">
        <v>3150000</v>
      </c>
    </row>
    <row r="9" spans="1:12" ht="15.75" thickBot="1" x14ac:dyDescent="0.3">
      <c r="A9" s="9"/>
      <c r="B9" s="9"/>
      <c r="C9" s="10"/>
    </row>
    <row r="10" spans="1:12" ht="15.75" thickBot="1" x14ac:dyDescent="0.3">
      <c r="A10" s="76" t="s">
        <v>20</v>
      </c>
      <c r="B10" s="77"/>
      <c r="C10" s="30">
        <v>0.21</v>
      </c>
    </row>
    <row r="11" spans="1:12" ht="15.75" thickBot="1" x14ac:dyDescent="0.3">
      <c r="A11" s="20"/>
      <c r="B11" s="12"/>
      <c r="C11" s="11"/>
    </row>
    <row r="12" spans="1:12" ht="15.75" thickBot="1" x14ac:dyDescent="0.3">
      <c r="A12" s="73" t="str">
        <f>+A23</f>
        <v>Datos s/Anexo VIII R.G. 830</v>
      </c>
      <c r="B12" s="75"/>
      <c r="C12" s="74"/>
    </row>
    <row r="13" spans="1:12" x14ac:dyDescent="0.25">
      <c r="A13" s="80" t="s">
        <v>25</v>
      </c>
      <c r="B13" s="81"/>
      <c r="C13" s="17">
        <v>12000</v>
      </c>
    </row>
    <row r="14" spans="1:12" ht="15.75" thickBot="1" x14ac:dyDescent="0.3">
      <c r="A14" s="82" t="s">
        <v>26</v>
      </c>
      <c r="B14" s="83"/>
      <c r="C14" s="18">
        <v>0.02</v>
      </c>
    </row>
    <row r="15" spans="1:12" ht="15.75" thickBot="1" x14ac:dyDescent="0.3">
      <c r="A15" s="9"/>
      <c r="B15" s="9"/>
      <c r="C15" s="11"/>
    </row>
    <row r="16" spans="1:12" x14ac:dyDescent="0.25">
      <c r="A16" s="70" t="s">
        <v>12</v>
      </c>
      <c r="B16" s="71"/>
      <c r="C16" s="72"/>
    </row>
    <row r="17" spans="1:5" x14ac:dyDescent="0.25">
      <c r="A17" s="78" t="s">
        <v>13</v>
      </c>
      <c r="B17" s="79"/>
      <c r="C17" s="13">
        <v>50</v>
      </c>
    </row>
    <row r="18" spans="1:5" ht="15.75" thickBot="1" x14ac:dyDescent="0.3">
      <c r="A18" s="64" t="s">
        <v>14</v>
      </c>
      <c r="B18" s="65"/>
      <c r="C18" s="14">
        <v>80</v>
      </c>
    </row>
    <row r="20" spans="1:5" ht="15.75" thickBot="1" x14ac:dyDescent="0.3">
      <c r="A20" s="2" t="s">
        <v>27</v>
      </c>
    </row>
    <row r="21" spans="1:5" ht="15.75" thickBot="1" x14ac:dyDescent="0.3">
      <c r="A21" s="26" t="s">
        <v>28</v>
      </c>
      <c r="B21" s="27">
        <v>8680</v>
      </c>
    </row>
    <row r="22" spans="1:5" ht="15.75" thickBot="1" x14ac:dyDescent="0.3">
      <c r="B22" s="7"/>
    </row>
    <row r="23" spans="1:5" ht="15.75" thickBot="1" x14ac:dyDescent="0.3">
      <c r="A23" s="73" t="s">
        <v>40</v>
      </c>
      <c r="B23" s="74"/>
    </row>
    <row r="24" spans="1:5" x14ac:dyDescent="0.25">
      <c r="A24" s="28" t="s">
        <v>29</v>
      </c>
      <c r="B24" s="19">
        <v>1200</v>
      </c>
    </row>
    <row r="25" spans="1:5" ht="15.75" thickBot="1" x14ac:dyDescent="0.3">
      <c r="A25" s="29" t="s">
        <v>30</v>
      </c>
      <c r="B25" s="18">
        <v>0.02</v>
      </c>
    </row>
    <row r="26" spans="1:5" ht="15.75" thickBot="1" x14ac:dyDescent="0.3">
      <c r="B26" s="7"/>
    </row>
    <row r="27" spans="1:5" x14ac:dyDescent="0.25">
      <c r="A27" s="70" t="s">
        <v>39</v>
      </c>
      <c r="B27" s="71"/>
      <c r="C27" s="71"/>
      <c r="D27" s="71"/>
      <c r="E27" s="72"/>
    </row>
    <row r="28" spans="1:5" x14ac:dyDescent="0.25">
      <c r="A28" s="66" t="s">
        <v>31</v>
      </c>
      <c r="B28" s="67"/>
      <c r="C28" s="67"/>
      <c r="D28" s="67" t="s">
        <v>38</v>
      </c>
      <c r="E28" s="68"/>
    </row>
    <row r="29" spans="1:5" x14ac:dyDescent="0.25">
      <c r="A29" s="31" t="s">
        <v>32</v>
      </c>
      <c r="B29" s="23" t="s">
        <v>33</v>
      </c>
      <c r="C29" s="3" t="s">
        <v>34</v>
      </c>
      <c r="D29" s="3" t="s">
        <v>35</v>
      </c>
      <c r="E29" s="32" t="s">
        <v>36</v>
      </c>
    </row>
    <row r="30" spans="1:5" x14ac:dyDescent="0.25">
      <c r="A30" s="33">
        <v>0</v>
      </c>
      <c r="B30" s="24">
        <v>2000</v>
      </c>
      <c r="C30" s="24">
        <v>0</v>
      </c>
      <c r="D30" s="25">
        <v>10</v>
      </c>
      <c r="E30" s="34">
        <v>0</v>
      </c>
    </row>
    <row r="31" spans="1:5" x14ac:dyDescent="0.25">
      <c r="A31" s="33">
        <v>2000</v>
      </c>
      <c r="B31" s="24">
        <v>4000</v>
      </c>
      <c r="C31" s="24">
        <v>200</v>
      </c>
      <c r="D31" s="25">
        <v>14</v>
      </c>
      <c r="E31" s="34">
        <v>2000</v>
      </c>
    </row>
    <row r="32" spans="1:5" x14ac:dyDescent="0.25">
      <c r="A32" s="33">
        <v>4000</v>
      </c>
      <c r="B32" s="24">
        <v>8000</v>
      </c>
      <c r="C32" s="24">
        <v>480</v>
      </c>
      <c r="D32" s="25">
        <v>18</v>
      </c>
      <c r="E32" s="34">
        <v>4000</v>
      </c>
    </row>
    <row r="33" spans="1:10" x14ac:dyDescent="0.25">
      <c r="A33" s="33">
        <v>8000</v>
      </c>
      <c r="B33" s="24">
        <v>14000</v>
      </c>
      <c r="C33" s="24">
        <v>1200</v>
      </c>
      <c r="D33" s="25">
        <v>22</v>
      </c>
      <c r="E33" s="34">
        <v>8000</v>
      </c>
    </row>
    <row r="34" spans="1:10" x14ac:dyDescent="0.25">
      <c r="A34" s="33">
        <v>14000</v>
      </c>
      <c r="B34" s="24">
        <v>24000</v>
      </c>
      <c r="C34" s="24">
        <v>2520</v>
      </c>
      <c r="D34" s="25">
        <v>26</v>
      </c>
      <c r="E34" s="34">
        <v>14000</v>
      </c>
    </row>
    <row r="35" spans="1:10" x14ac:dyDescent="0.25">
      <c r="A35" s="33">
        <v>24000</v>
      </c>
      <c r="B35" s="24">
        <v>40000</v>
      </c>
      <c r="C35" s="24">
        <v>5120</v>
      </c>
      <c r="D35" s="25">
        <v>8</v>
      </c>
      <c r="E35" s="34">
        <v>24000</v>
      </c>
    </row>
    <row r="36" spans="1:10" ht="15.75" thickBot="1" x14ac:dyDescent="0.3">
      <c r="A36" s="35">
        <v>40000</v>
      </c>
      <c r="B36" s="36" t="s">
        <v>37</v>
      </c>
      <c r="C36" s="37">
        <v>9600</v>
      </c>
      <c r="D36" s="38">
        <v>30</v>
      </c>
      <c r="E36" s="16">
        <v>40000</v>
      </c>
    </row>
    <row r="38" spans="1:10" x14ac:dyDescent="0.25">
      <c r="A38" s="2" t="s">
        <v>3</v>
      </c>
    </row>
    <row r="39" spans="1:10" x14ac:dyDescent="0.25">
      <c r="A39" s="2" t="s">
        <v>15</v>
      </c>
    </row>
    <row r="40" spans="1:10" ht="14.45" customHeight="1" x14ac:dyDescent="0.25">
      <c r="A40" s="52" t="s">
        <v>44</v>
      </c>
      <c r="B40" s="52"/>
      <c r="C40" s="52"/>
      <c r="D40" s="52"/>
      <c r="E40" s="52"/>
      <c r="F40" s="52"/>
      <c r="G40" s="52"/>
      <c r="H40" s="52"/>
      <c r="I40" s="52"/>
      <c r="J40" s="8"/>
    </row>
    <row r="41" spans="1:10" x14ac:dyDescent="0.25">
      <c r="A41" s="52"/>
      <c r="B41" s="52"/>
      <c r="C41" s="52"/>
      <c r="D41" s="52"/>
      <c r="E41" s="52"/>
      <c r="F41" s="52"/>
      <c r="G41" s="52"/>
      <c r="H41" s="52"/>
      <c r="I41" s="52"/>
      <c r="J41" s="8"/>
    </row>
    <row r="42" spans="1:10" x14ac:dyDescent="0.25">
      <c r="A42" s="52"/>
      <c r="B42" s="52"/>
      <c r="C42" s="52"/>
      <c r="D42" s="52"/>
      <c r="E42" s="52"/>
      <c r="F42" s="52"/>
      <c r="G42" s="52"/>
      <c r="H42" s="52"/>
      <c r="I42" s="52"/>
      <c r="J42" s="8"/>
    </row>
    <row r="43" spans="1:10" x14ac:dyDescent="0.25">
      <c r="A43" s="52"/>
      <c r="B43" s="52"/>
      <c r="C43" s="52"/>
      <c r="D43" s="52"/>
      <c r="E43" s="52"/>
      <c r="F43" s="52"/>
      <c r="G43" s="52"/>
      <c r="H43" s="52"/>
      <c r="I43" s="52"/>
      <c r="J43" s="8"/>
    </row>
    <row r="44" spans="1:10" x14ac:dyDescent="0.25">
      <c r="A44" s="52"/>
      <c r="B44" s="52"/>
      <c r="C44" s="52"/>
      <c r="D44" s="52"/>
      <c r="E44" s="52"/>
      <c r="F44" s="52"/>
      <c r="G44" s="52"/>
      <c r="H44" s="52"/>
      <c r="I44" s="52"/>
      <c r="J44" s="8"/>
    </row>
    <row r="45" spans="1:10" x14ac:dyDescent="0.25">
      <c r="A45" s="52"/>
      <c r="B45" s="52"/>
      <c r="C45" s="52"/>
      <c r="D45" s="52"/>
      <c r="E45" s="52"/>
      <c r="F45" s="52"/>
      <c r="G45" s="52"/>
      <c r="H45" s="52"/>
      <c r="I45" s="52"/>
      <c r="J45" s="8"/>
    </row>
    <row r="46" spans="1:10" ht="31.5" customHeight="1" x14ac:dyDescent="0.25">
      <c r="A46" s="52"/>
      <c r="B46" s="52"/>
      <c r="C46" s="52"/>
      <c r="D46" s="52"/>
      <c r="E46" s="52"/>
      <c r="F46" s="52"/>
      <c r="G46" s="52"/>
      <c r="H46" s="52"/>
      <c r="I46" s="52"/>
      <c r="J46" s="8"/>
    </row>
    <row r="47" spans="1:10" ht="15.75" thickBot="1" x14ac:dyDescent="0.3">
      <c r="A47" s="8"/>
      <c r="B47" s="8"/>
      <c r="C47" s="8"/>
      <c r="D47" s="8"/>
      <c r="E47" s="8"/>
      <c r="F47" s="8"/>
      <c r="G47" s="8"/>
      <c r="H47" s="8"/>
      <c r="I47" s="8"/>
      <c r="J47" s="8"/>
    </row>
    <row r="48" spans="1:10" x14ac:dyDescent="0.25">
      <c r="A48" s="60" t="s">
        <v>17</v>
      </c>
      <c r="B48" s="61"/>
      <c r="C48" s="19">
        <f>+C8</f>
        <v>3150000</v>
      </c>
    </row>
    <row r="49" spans="1:9" x14ac:dyDescent="0.25">
      <c r="A49" s="44" t="s">
        <v>19</v>
      </c>
      <c r="B49" s="56"/>
      <c r="C49" s="17">
        <f>+C48/(1+C10)</f>
        <v>2603305.7851239671</v>
      </c>
    </row>
    <row r="50" spans="1:9" x14ac:dyDescent="0.25">
      <c r="A50" s="57"/>
      <c r="B50" s="58"/>
      <c r="C50" s="59"/>
    </row>
    <row r="51" spans="1:9" x14ac:dyDescent="0.25">
      <c r="A51" s="44" t="s">
        <v>21</v>
      </c>
      <c r="B51" s="56"/>
      <c r="C51" s="17">
        <f>+C49</f>
        <v>2603305.7851239671</v>
      </c>
    </row>
    <row r="52" spans="1:9" ht="15.75" thickBot="1" x14ac:dyDescent="0.3">
      <c r="A52" s="44" t="s">
        <v>22</v>
      </c>
      <c r="B52" s="56"/>
      <c r="C52" s="21">
        <f>+C13</f>
        <v>12000</v>
      </c>
    </row>
    <row r="53" spans="1:9" ht="15.75" thickBot="1" x14ac:dyDescent="0.3">
      <c r="A53" s="44" t="s">
        <v>23</v>
      </c>
      <c r="B53" s="56"/>
      <c r="C53" s="17">
        <f>+C51-C52</f>
        <v>2591305.7851239671</v>
      </c>
    </row>
    <row r="54" spans="1:9" ht="15.75" thickBot="1" x14ac:dyDescent="0.3">
      <c r="A54" s="46" t="s">
        <v>24</v>
      </c>
      <c r="B54" s="47"/>
      <c r="C54" s="22">
        <f>+C53*C14</f>
        <v>51826.115702479343</v>
      </c>
    </row>
    <row r="55" spans="1:9" x14ac:dyDescent="0.25">
      <c r="C55" s="7"/>
    </row>
    <row r="56" spans="1:9" x14ac:dyDescent="0.25">
      <c r="A56" s="2" t="s">
        <v>27</v>
      </c>
    </row>
    <row r="57" spans="1:9" x14ac:dyDescent="0.25">
      <c r="A57" s="51" t="s">
        <v>41</v>
      </c>
      <c r="B57" s="50"/>
      <c r="C57" s="50"/>
      <c r="D57" s="50"/>
      <c r="E57" s="50"/>
      <c r="F57" s="50"/>
      <c r="G57" s="50"/>
      <c r="H57" s="50"/>
      <c r="I57" s="50"/>
    </row>
    <row r="58" spans="1:9" x14ac:dyDescent="0.25">
      <c r="A58" s="50"/>
      <c r="B58" s="50"/>
      <c r="C58" s="50"/>
      <c r="D58" s="50"/>
      <c r="E58" s="50"/>
      <c r="F58" s="50"/>
      <c r="G58" s="50"/>
      <c r="H58" s="50"/>
      <c r="I58" s="50"/>
    </row>
    <row r="59" spans="1:9" ht="30.75" customHeight="1" x14ac:dyDescent="0.25">
      <c r="A59" s="50"/>
      <c r="B59" s="50"/>
      <c r="C59" s="50"/>
      <c r="D59" s="50"/>
      <c r="E59" s="50"/>
      <c r="F59" s="50"/>
      <c r="G59" s="50"/>
      <c r="H59" s="50"/>
      <c r="I59" s="50"/>
    </row>
    <row r="60" spans="1:9" x14ac:dyDescent="0.25">
      <c r="A60" s="1" t="s">
        <v>42</v>
      </c>
    </row>
    <row r="61" spans="1:9" ht="15.75" thickBot="1" x14ac:dyDescent="0.3"/>
    <row r="62" spans="1:9" x14ac:dyDescent="0.25">
      <c r="A62" s="28" t="s">
        <v>43</v>
      </c>
      <c r="B62" s="42"/>
      <c r="C62" s="19">
        <f>+B21</f>
        <v>8680</v>
      </c>
    </row>
    <row r="63" spans="1:9" ht="15.75" thickBot="1" x14ac:dyDescent="0.3">
      <c r="A63" s="44" t="s">
        <v>45</v>
      </c>
      <c r="B63" s="45"/>
      <c r="C63" s="21">
        <f>+B24</f>
        <v>1200</v>
      </c>
    </row>
    <row r="64" spans="1:9" x14ac:dyDescent="0.25">
      <c r="A64" s="44" t="s">
        <v>46</v>
      </c>
      <c r="B64" s="45"/>
      <c r="C64" s="17">
        <f>+C62-C63</f>
        <v>7480</v>
      </c>
    </row>
    <row r="65" spans="1:8" x14ac:dyDescent="0.25">
      <c r="A65" s="44" t="s">
        <v>51</v>
      </c>
      <c r="B65" s="45"/>
      <c r="C65" s="17">
        <f>+C32</f>
        <v>480</v>
      </c>
    </row>
    <row r="66" spans="1:8" x14ac:dyDescent="0.25">
      <c r="A66" s="44" t="s">
        <v>47</v>
      </c>
      <c r="B66" s="45"/>
      <c r="C66" s="17">
        <f>+(C64-E32)*D32%</f>
        <v>626.4</v>
      </c>
      <c r="D66" s="41" t="s">
        <v>49</v>
      </c>
    </row>
    <row r="67" spans="1:8" ht="15.75" thickBot="1" x14ac:dyDescent="0.3">
      <c r="A67" s="48" t="s">
        <v>48</v>
      </c>
      <c r="B67" s="49"/>
      <c r="C67" s="21">
        <v>0</v>
      </c>
    </row>
    <row r="68" spans="1:8" ht="15.75" thickBot="1" x14ac:dyDescent="0.3">
      <c r="A68" s="46" t="s">
        <v>24</v>
      </c>
      <c r="B68" s="47"/>
      <c r="C68" s="22">
        <f>+C65+C66</f>
        <v>1106.4000000000001</v>
      </c>
      <c r="D68" s="41" t="s">
        <v>50</v>
      </c>
    </row>
    <row r="70" spans="1:8" x14ac:dyDescent="0.25">
      <c r="A70" s="2" t="s">
        <v>52</v>
      </c>
    </row>
    <row r="71" spans="1:8" x14ac:dyDescent="0.25">
      <c r="A71" s="50" t="s">
        <v>53</v>
      </c>
      <c r="B71" s="50"/>
      <c r="C71" s="50"/>
      <c r="D71" s="50"/>
      <c r="E71" s="50"/>
      <c r="F71" s="50"/>
      <c r="G71" s="50"/>
      <c r="H71" s="50"/>
    </row>
    <row r="72" spans="1:8" x14ac:dyDescent="0.25">
      <c r="A72" s="1" t="s">
        <v>54</v>
      </c>
    </row>
    <row r="85" spans="13:14" x14ac:dyDescent="0.25">
      <c r="M85" s="6"/>
      <c r="N85" s="6"/>
    </row>
    <row r="86" spans="13:14" x14ac:dyDescent="0.25">
      <c r="M86" s="6"/>
      <c r="N86" s="6"/>
    </row>
    <row r="87" spans="13:14" x14ac:dyDescent="0.25">
      <c r="M87" s="6"/>
      <c r="N87" s="6"/>
    </row>
    <row r="88" spans="13:14" x14ac:dyDescent="0.25">
      <c r="M88" s="6"/>
      <c r="N88" s="6"/>
    </row>
  </sheetData>
  <mergeCells count="31">
    <mergeCell ref="A1:J1"/>
    <mergeCell ref="A27:E27"/>
    <mergeCell ref="A23:B23"/>
    <mergeCell ref="A12:C12"/>
    <mergeCell ref="A10:B10"/>
    <mergeCell ref="A16:C16"/>
    <mergeCell ref="A17:B17"/>
    <mergeCell ref="A18:B18"/>
    <mergeCell ref="A13:B13"/>
    <mergeCell ref="A14:B14"/>
    <mergeCell ref="A57:I59"/>
    <mergeCell ref="A40:I46"/>
    <mergeCell ref="A3:I3"/>
    <mergeCell ref="A63:B63"/>
    <mergeCell ref="A64:B64"/>
    <mergeCell ref="A51:B51"/>
    <mergeCell ref="A52:B52"/>
    <mergeCell ref="A53:B53"/>
    <mergeCell ref="A54:B54"/>
    <mergeCell ref="A50:C50"/>
    <mergeCell ref="A48:B48"/>
    <mergeCell ref="A49:B49"/>
    <mergeCell ref="A7:B7"/>
    <mergeCell ref="A8:B8"/>
    <mergeCell ref="A28:C28"/>
    <mergeCell ref="D28:E28"/>
    <mergeCell ref="A65:B65"/>
    <mergeCell ref="A66:B66"/>
    <mergeCell ref="A68:B68"/>
    <mergeCell ref="A67:B67"/>
    <mergeCell ref="A71:H71"/>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&amp;L&amp;"-,Negrita"&amp;K00-041GUÍA DE TRABAJOS PRÁCTICOS.
Unidad VII&amp;R&amp;"-,Negrita"&amp;K00-042Carolina Arzubi</oddHeader>
    <oddFooter>&amp;L&amp;G &amp;C&amp;"-,Negrita"&amp;K00-047UCC. FACEA. 
IMPUESTOS I. Cát. "B"&amp;R&amp;"-,Negrita"&amp;K00-047Página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55" zoomScaleNormal="100" zoomScalePageLayoutView="60" workbookViewId="0">
      <selection activeCell="I10" sqref="I10"/>
    </sheetView>
  </sheetViews>
  <sheetFormatPr baseColWidth="10" defaultColWidth="11.5703125" defaultRowHeight="15" x14ac:dyDescent="0.25"/>
  <cols>
    <col min="1" max="16384" width="11.5703125" style="1"/>
  </cols>
  <sheetData>
    <row r="1" spans="1:11" ht="15.75" x14ac:dyDescent="0.25">
      <c r="A1" s="69" t="s">
        <v>68</v>
      </c>
      <c r="B1" s="69"/>
      <c r="C1" s="69"/>
      <c r="D1" s="69"/>
      <c r="E1" s="69"/>
      <c r="F1" s="69"/>
      <c r="G1" s="69"/>
      <c r="H1" s="69"/>
      <c r="I1" s="69"/>
      <c r="J1" s="69"/>
      <c r="K1" s="69"/>
    </row>
    <row r="2" spans="1:11" ht="15.75" thickBot="1" x14ac:dyDescent="0.3"/>
    <row r="3" spans="1:11" ht="14.45" customHeight="1" x14ac:dyDescent="0.25">
      <c r="A3" s="96" t="s">
        <v>74</v>
      </c>
      <c r="B3" s="97"/>
      <c r="C3" s="97"/>
      <c r="D3" s="97"/>
      <c r="E3" s="97"/>
      <c r="F3" s="97"/>
      <c r="G3" s="97"/>
      <c r="H3" s="97"/>
      <c r="I3" s="97"/>
      <c r="J3" s="97"/>
      <c r="K3" s="98"/>
    </row>
    <row r="4" spans="1:11" x14ac:dyDescent="0.25">
      <c r="A4" s="99"/>
      <c r="B4" s="100"/>
      <c r="C4" s="100"/>
      <c r="D4" s="100"/>
      <c r="E4" s="100"/>
      <c r="F4" s="100"/>
      <c r="G4" s="100"/>
      <c r="H4" s="100"/>
      <c r="I4" s="100"/>
      <c r="J4" s="100"/>
      <c r="K4" s="101"/>
    </row>
    <row r="5" spans="1:11" x14ac:dyDescent="0.25">
      <c r="A5" s="99"/>
      <c r="B5" s="100"/>
      <c r="C5" s="100"/>
      <c r="D5" s="100"/>
      <c r="E5" s="100"/>
      <c r="F5" s="100"/>
      <c r="G5" s="100"/>
      <c r="H5" s="100"/>
      <c r="I5" s="100"/>
      <c r="J5" s="100"/>
      <c r="K5" s="101"/>
    </row>
    <row r="6" spans="1:11" x14ac:dyDescent="0.25">
      <c r="A6" s="99"/>
      <c r="B6" s="100"/>
      <c r="C6" s="100"/>
      <c r="D6" s="100"/>
      <c r="E6" s="100"/>
      <c r="F6" s="100"/>
      <c r="G6" s="100"/>
      <c r="H6" s="100"/>
      <c r="I6" s="100"/>
      <c r="J6" s="100"/>
      <c r="K6" s="101"/>
    </row>
    <row r="7" spans="1:11" x14ac:dyDescent="0.25">
      <c r="A7" s="99"/>
      <c r="B7" s="100"/>
      <c r="C7" s="100"/>
      <c r="D7" s="100"/>
      <c r="E7" s="100"/>
      <c r="F7" s="100"/>
      <c r="G7" s="100"/>
      <c r="H7" s="100"/>
      <c r="I7" s="100"/>
      <c r="J7" s="100"/>
      <c r="K7" s="101"/>
    </row>
    <row r="8" spans="1:11" x14ac:dyDescent="0.25">
      <c r="A8" s="99"/>
      <c r="B8" s="100"/>
      <c r="C8" s="100"/>
      <c r="D8" s="100"/>
      <c r="E8" s="100"/>
      <c r="F8" s="100"/>
      <c r="G8" s="100"/>
      <c r="H8" s="100"/>
      <c r="I8" s="100"/>
      <c r="J8" s="100"/>
      <c r="K8" s="101"/>
    </row>
    <row r="9" spans="1:11" ht="15.75" thickBot="1" x14ac:dyDescent="0.3">
      <c r="A9" s="102"/>
      <c r="B9" s="103"/>
      <c r="C9" s="103"/>
      <c r="D9" s="103"/>
      <c r="E9" s="103"/>
      <c r="F9" s="103"/>
      <c r="G9" s="103"/>
      <c r="H9" s="103"/>
      <c r="I9" s="103"/>
      <c r="J9" s="103"/>
      <c r="K9" s="104"/>
    </row>
    <row r="11" spans="1:11" x14ac:dyDescent="0.25">
      <c r="A11" s="2" t="s">
        <v>3</v>
      </c>
    </row>
    <row r="13" spans="1:11" x14ac:dyDescent="0.25">
      <c r="A13" s="67" t="s">
        <v>55</v>
      </c>
      <c r="B13" s="67"/>
      <c r="C13" s="67"/>
      <c r="D13" s="67"/>
      <c r="E13" s="67"/>
      <c r="F13" s="67"/>
      <c r="G13" s="67" t="s">
        <v>2</v>
      </c>
      <c r="H13" s="67"/>
      <c r="I13" s="67"/>
      <c r="J13" s="67"/>
      <c r="K13" s="67"/>
    </row>
    <row r="14" spans="1:11" ht="30" customHeight="1" x14ac:dyDescent="0.25">
      <c r="A14" s="88" t="s">
        <v>57</v>
      </c>
      <c r="B14" s="79"/>
      <c r="C14" s="79"/>
      <c r="D14" s="79"/>
      <c r="E14" s="79"/>
      <c r="F14" s="79"/>
      <c r="G14" s="93" t="s">
        <v>6</v>
      </c>
      <c r="H14" s="94"/>
      <c r="I14" s="94"/>
      <c r="J14" s="94"/>
      <c r="K14" s="95"/>
    </row>
    <row r="15" spans="1:11" x14ac:dyDescent="0.25">
      <c r="A15" s="88" t="s">
        <v>58</v>
      </c>
      <c r="B15" s="79"/>
      <c r="C15" s="79"/>
      <c r="D15" s="79"/>
      <c r="E15" s="79"/>
      <c r="F15" s="79"/>
      <c r="G15" s="120" t="str">
        <f>+G17</f>
        <v>Art. 81 inc. g)</v>
      </c>
      <c r="H15" s="121"/>
      <c r="I15" s="121"/>
      <c r="J15" s="121"/>
      <c r="K15" s="122"/>
    </row>
    <row r="16" spans="1:11" ht="30.6" customHeight="1" x14ac:dyDescent="0.25">
      <c r="A16" s="79"/>
      <c r="B16" s="79"/>
      <c r="C16" s="79"/>
      <c r="D16" s="79"/>
      <c r="E16" s="79"/>
      <c r="F16" s="79"/>
      <c r="G16" s="123"/>
      <c r="H16" s="124"/>
      <c r="I16" s="124"/>
      <c r="J16" s="124"/>
      <c r="K16" s="125"/>
    </row>
    <row r="17" spans="1:11" ht="31.9" customHeight="1" x14ac:dyDescent="0.25">
      <c r="A17" s="88" t="s">
        <v>59</v>
      </c>
      <c r="B17" s="79"/>
      <c r="C17" s="79"/>
      <c r="D17" s="79"/>
      <c r="E17" s="79"/>
      <c r="F17" s="79"/>
      <c r="G17" s="126" t="str">
        <f>+G28</f>
        <v>Art. 81 inc. g)</v>
      </c>
      <c r="H17" s="126"/>
      <c r="I17" s="126"/>
      <c r="J17" s="126"/>
      <c r="K17" s="126"/>
    </row>
    <row r="18" spans="1:11" x14ac:dyDescent="0.25">
      <c r="A18" s="79" t="s">
        <v>60</v>
      </c>
      <c r="B18" s="79"/>
      <c r="C18" s="79"/>
      <c r="D18" s="79"/>
      <c r="E18" s="79"/>
      <c r="F18" s="79"/>
      <c r="G18" s="127" t="s">
        <v>4</v>
      </c>
      <c r="H18" s="127"/>
      <c r="I18" s="127"/>
      <c r="J18" s="127"/>
      <c r="K18" s="127"/>
    </row>
    <row r="19" spans="1:11" ht="29.45" customHeight="1" x14ac:dyDescent="0.25">
      <c r="A19" s="88" t="s">
        <v>61</v>
      </c>
      <c r="B19" s="79"/>
      <c r="C19" s="79"/>
      <c r="D19" s="79"/>
      <c r="E19" s="79"/>
      <c r="F19" s="79"/>
      <c r="G19" s="90" t="s">
        <v>16</v>
      </c>
      <c r="H19" s="91"/>
      <c r="I19" s="91"/>
      <c r="J19" s="91"/>
      <c r="K19" s="92"/>
    </row>
    <row r="20" spans="1:11" x14ac:dyDescent="0.25">
      <c r="A20" s="79" t="s">
        <v>62</v>
      </c>
      <c r="B20" s="79"/>
      <c r="C20" s="79"/>
      <c r="D20" s="79"/>
      <c r="E20" s="79"/>
      <c r="F20" s="79"/>
      <c r="G20" s="89" t="s">
        <v>5</v>
      </c>
      <c r="H20" s="89"/>
      <c r="I20" s="89"/>
      <c r="J20" s="89"/>
      <c r="K20" s="89"/>
    </row>
    <row r="21" spans="1:11" ht="14.45" customHeight="1" x14ac:dyDescent="0.25">
      <c r="A21" s="128" t="s">
        <v>72</v>
      </c>
      <c r="B21" s="129"/>
      <c r="C21" s="129"/>
      <c r="D21" s="129"/>
      <c r="E21" s="129"/>
      <c r="F21" s="130"/>
      <c r="G21" s="134" t="s">
        <v>71</v>
      </c>
      <c r="H21" s="135"/>
      <c r="I21" s="135"/>
      <c r="J21" s="135"/>
      <c r="K21" s="136"/>
    </row>
    <row r="22" spans="1:11" x14ac:dyDescent="0.25">
      <c r="A22" s="131"/>
      <c r="B22" s="132"/>
      <c r="C22" s="132"/>
      <c r="D22" s="132"/>
      <c r="E22" s="132"/>
      <c r="F22" s="133"/>
      <c r="G22" s="137"/>
      <c r="H22" s="138"/>
      <c r="I22" s="138"/>
      <c r="J22" s="138"/>
      <c r="K22" s="139"/>
    </row>
    <row r="23" spans="1:11" x14ac:dyDescent="0.25">
      <c r="A23" s="131"/>
      <c r="B23" s="132"/>
      <c r="C23" s="132"/>
      <c r="D23" s="132"/>
      <c r="E23" s="132"/>
      <c r="F23" s="133"/>
      <c r="G23" s="137"/>
      <c r="H23" s="138"/>
      <c r="I23" s="138"/>
      <c r="J23" s="138"/>
      <c r="K23" s="139"/>
    </row>
    <row r="24" spans="1:11" x14ac:dyDescent="0.25">
      <c r="A24" s="131"/>
      <c r="B24" s="132"/>
      <c r="C24" s="132"/>
      <c r="D24" s="132"/>
      <c r="E24" s="132"/>
      <c r="F24" s="133"/>
      <c r="G24" s="137"/>
      <c r="H24" s="138"/>
      <c r="I24" s="138"/>
      <c r="J24" s="138"/>
      <c r="K24" s="139"/>
    </row>
    <row r="25" spans="1:11" x14ac:dyDescent="0.25">
      <c r="A25" s="131"/>
      <c r="B25" s="132"/>
      <c r="C25" s="132"/>
      <c r="D25" s="132"/>
      <c r="E25" s="132"/>
      <c r="F25" s="133"/>
      <c r="G25" s="137"/>
      <c r="H25" s="138"/>
      <c r="I25" s="138"/>
      <c r="J25" s="138"/>
      <c r="K25" s="139"/>
    </row>
    <row r="26" spans="1:11" x14ac:dyDescent="0.25">
      <c r="A26" s="131"/>
      <c r="B26" s="132"/>
      <c r="C26" s="132"/>
      <c r="D26" s="132"/>
      <c r="E26" s="132"/>
      <c r="F26" s="133"/>
      <c r="G26" s="137"/>
      <c r="H26" s="138"/>
      <c r="I26" s="138"/>
      <c r="J26" s="138"/>
      <c r="K26" s="139"/>
    </row>
    <row r="27" spans="1:11" x14ac:dyDescent="0.25">
      <c r="A27" s="131"/>
      <c r="B27" s="132"/>
      <c r="C27" s="132"/>
      <c r="D27" s="132"/>
      <c r="E27" s="132"/>
      <c r="F27" s="133"/>
      <c r="G27" s="137"/>
      <c r="H27" s="138"/>
      <c r="I27" s="138"/>
      <c r="J27" s="138"/>
      <c r="K27" s="139"/>
    </row>
    <row r="28" spans="1:11" ht="27.6" customHeight="1" x14ac:dyDescent="0.25">
      <c r="A28" s="88" t="s">
        <v>63</v>
      </c>
      <c r="B28" s="79"/>
      <c r="C28" s="79"/>
      <c r="D28" s="79"/>
      <c r="E28" s="79"/>
      <c r="F28" s="79"/>
      <c r="G28" s="89" t="s">
        <v>7</v>
      </c>
      <c r="H28" s="89"/>
      <c r="I28" s="89"/>
      <c r="J28" s="89"/>
      <c r="K28" s="89"/>
    </row>
    <row r="29" spans="1:11" ht="28.9" customHeight="1" x14ac:dyDescent="0.25">
      <c r="A29" s="88" t="s">
        <v>64</v>
      </c>
      <c r="B29" s="79"/>
      <c r="C29" s="79"/>
      <c r="D29" s="79"/>
      <c r="E29" s="79"/>
      <c r="F29" s="79"/>
      <c r="G29" s="90" t="s">
        <v>8</v>
      </c>
      <c r="H29" s="91"/>
      <c r="I29" s="91"/>
      <c r="J29" s="91"/>
      <c r="K29" s="92"/>
    </row>
    <row r="30" spans="1:11" x14ac:dyDescent="0.25">
      <c r="A30" s="79" t="s">
        <v>65</v>
      </c>
      <c r="B30" s="79"/>
      <c r="C30" s="79"/>
      <c r="D30" s="79"/>
      <c r="E30" s="79"/>
      <c r="F30" s="79"/>
      <c r="G30" s="89" t="s">
        <v>9</v>
      </c>
      <c r="H30" s="89"/>
      <c r="I30" s="89"/>
      <c r="J30" s="89"/>
      <c r="K30" s="89"/>
    </row>
    <row r="31" spans="1:11" x14ac:dyDescent="0.25">
      <c r="A31" s="79" t="s">
        <v>66</v>
      </c>
      <c r="B31" s="79"/>
      <c r="C31" s="79"/>
      <c r="D31" s="79"/>
      <c r="E31" s="79"/>
      <c r="F31" s="79"/>
      <c r="G31" s="89" t="s">
        <v>56</v>
      </c>
      <c r="H31" s="89"/>
      <c r="I31" s="89"/>
      <c r="J31" s="89"/>
      <c r="K31" s="89"/>
    </row>
    <row r="32" spans="1:11" ht="14.45" customHeight="1" x14ac:dyDescent="0.25">
      <c r="A32" s="105" t="s">
        <v>70</v>
      </c>
      <c r="B32" s="106"/>
      <c r="C32" s="106"/>
      <c r="D32" s="106"/>
      <c r="E32" s="106"/>
      <c r="F32" s="107"/>
      <c r="G32" s="111" t="s">
        <v>73</v>
      </c>
      <c r="H32" s="112"/>
      <c r="I32" s="112"/>
      <c r="J32" s="112"/>
      <c r="K32" s="113"/>
    </row>
    <row r="33" spans="1:11" x14ac:dyDescent="0.25">
      <c r="A33" s="108"/>
      <c r="B33" s="109"/>
      <c r="C33" s="109"/>
      <c r="D33" s="109"/>
      <c r="E33" s="109"/>
      <c r="F33" s="110"/>
      <c r="G33" s="114"/>
      <c r="H33" s="115"/>
      <c r="I33" s="115"/>
      <c r="J33" s="115"/>
      <c r="K33" s="116"/>
    </row>
    <row r="34" spans="1:11" ht="27.6" customHeight="1" x14ac:dyDescent="0.25">
      <c r="A34" s="108"/>
      <c r="B34" s="109"/>
      <c r="C34" s="109"/>
      <c r="D34" s="109"/>
      <c r="E34" s="109"/>
      <c r="F34" s="110"/>
      <c r="G34" s="117"/>
      <c r="H34" s="118"/>
      <c r="I34" s="118"/>
      <c r="J34" s="118"/>
      <c r="K34" s="119"/>
    </row>
    <row r="35" spans="1:11" x14ac:dyDescent="0.25">
      <c r="A35" s="84" t="s">
        <v>67</v>
      </c>
      <c r="B35" s="84"/>
      <c r="C35" s="84"/>
      <c r="D35" s="84"/>
      <c r="E35" s="84"/>
      <c r="F35" s="84"/>
      <c r="G35" s="85" t="str">
        <f>+G17</f>
        <v>Art. 81 inc. g)</v>
      </c>
      <c r="H35" s="86"/>
      <c r="I35" s="86"/>
      <c r="J35" s="86"/>
      <c r="K35" s="87"/>
    </row>
    <row r="36" spans="1:11" x14ac:dyDescent="0.25">
      <c r="G36" s="4"/>
      <c r="H36" s="4"/>
      <c r="I36" s="4"/>
      <c r="J36" s="4"/>
      <c r="K36" s="4"/>
    </row>
  </sheetData>
  <mergeCells count="30">
    <mergeCell ref="A15:F16"/>
    <mergeCell ref="A32:F34"/>
    <mergeCell ref="G32:K34"/>
    <mergeCell ref="A17:F17"/>
    <mergeCell ref="G15:K16"/>
    <mergeCell ref="G17:K17"/>
    <mergeCell ref="G18:K18"/>
    <mergeCell ref="G19:K19"/>
    <mergeCell ref="A21:F27"/>
    <mergeCell ref="G21:K27"/>
    <mergeCell ref="A1:K1"/>
    <mergeCell ref="A13:F13"/>
    <mergeCell ref="G13:K13"/>
    <mergeCell ref="A14:F14"/>
    <mergeCell ref="G14:K14"/>
    <mergeCell ref="A3:K9"/>
    <mergeCell ref="A35:F35"/>
    <mergeCell ref="G35:K35"/>
    <mergeCell ref="A18:F18"/>
    <mergeCell ref="A19:F19"/>
    <mergeCell ref="A20:F20"/>
    <mergeCell ref="G28:K28"/>
    <mergeCell ref="G29:K29"/>
    <mergeCell ref="G30:K30"/>
    <mergeCell ref="G31:K31"/>
    <mergeCell ref="A28:F28"/>
    <mergeCell ref="A29:F29"/>
    <mergeCell ref="A30:F30"/>
    <mergeCell ref="A31:F31"/>
    <mergeCell ref="G20:K20"/>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&amp;L&amp;"-,Negrita"&amp;K00-042GUÍA DE TRABAJOS PRÁCTICOS.
Unidad VII&amp;R&amp;"-,Negrita"&amp;K00-043Carolina Arzubi</oddHeader>
    <oddFooter>&amp;L&amp;G &amp;C&amp;"-,Negrita"&amp;K00-048UCC. FACEA. 
IMPUESTOS I. Cát. "B"&amp;R&amp;"-,Negrita"&amp;K00-048Página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7.01</vt:lpstr>
      <vt:lpstr>7.02</vt:lpstr>
      <vt:lpstr>'7.01'!Área_de_impresión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caro arzubi</cp:lastModifiedBy>
  <cp:lastPrinted>2013-12-27T16:12:38Z</cp:lastPrinted>
  <dcterms:created xsi:type="dcterms:W3CDTF">2013-12-27T15:56:41Z</dcterms:created>
  <dcterms:modified xsi:type="dcterms:W3CDTF">2014-06-22T23:06:29Z</dcterms:modified>
</cp:coreProperties>
</file>